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144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412" i="1" l="1"/>
  <c r="C412" i="1"/>
  <c r="I411" i="1"/>
  <c r="C411" i="1"/>
  <c r="I410" i="1"/>
  <c r="C410" i="1"/>
  <c r="I409" i="1"/>
  <c r="C409" i="1"/>
  <c r="I408" i="1"/>
  <c r="C408" i="1"/>
  <c r="I407" i="1"/>
  <c r="C407" i="1"/>
  <c r="I406" i="1"/>
  <c r="C406" i="1"/>
  <c r="I405" i="1"/>
  <c r="C405" i="1"/>
  <c r="I404" i="1"/>
  <c r="C404" i="1"/>
  <c r="I403" i="1"/>
  <c r="C403" i="1"/>
  <c r="I402" i="1"/>
  <c r="C402" i="1"/>
  <c r="I401" i="1"/>
  <c r="C401" i="1"/>
  <c r="I400" i="1"/>
  <c r="C400" i="1"/>
  <c r="I399" i="1"/>
  <c r="C399" i="1"/>
  <c r="I398" i="1"/>
  <c r="C398" i="1"/>
  <c r="I397" i="1"/>
  <c r="C397" i="1"/>
  <c r="I396" i="1"/>
  <c r="C396" i="1"/>
  <c r="I395" i="1"/>
  <c r="C395" i="1"/>
  <c r="I394" i="1"/>
  <c r="C394" i="1"/>
  <c r="I393" i="1"/>
  <c r="C393" i="1"/>
  <c r="I392" i="1"/>
  <c r="C392" i="1"/>
  <c r="I391" i="1"/>
  <c r="C391" i="1"/>
  <c r="I390" i="1"/>
  <c r="C390" i="1"/>
  <c r="I389" i="1"/>
  <c r="C389" i="1"/>
  <c r="I388" i="1"/>
  <c r="C388" i="1"/>
  <c r="I387" i="1"/>
  <c r="C387" i="1"/>
  <c r="I386" i="1"/>
  <c r="C386" i="1"/>
  <c r="I385" i="1"/>
  <c r="C385" i="1"/>
  <c r="I384" i="1"/>
  <c r="C384" i="1"/>
  <c r="I383" i="1"/>
  <c r="C383" i="1"/>
  <c r="I382" i="1"/>
  <c r="C382" i="1"/>
  <c r="I381" i="1"/>
  <c r="C381" i="1"/>
  <c r="I380" i="1"/>
  <c r="C380" i="1"/>
  <c r="I379" i="1"/>
  <c r="C379" i="1"/>
  <c r="I378" i="1"/>
  <c r="C378" i="1"/>
  <c r="I377" i="1"/>
  <c r="C377" i="1"/>
  <c r="I376" i="1"/>
  <c r="C376" i="1"/>
  <c r="I375" i="1"/>
  <c r="C375" i="1"/>
  <c r="I374" i="1"/>
  <c r="C374" i="1"/>
  <c r="I373" i="1"/>
  <c r="C373" i="1"/>
  <c r="I372" i="1"/>
  <c r="C372" i="1"/>
  <c r="I371" i="1"/>
  <c r="C371" i="1"/>
  <c r="I370" i="1"/>
  <c r="C370" i="1"/>
  <c r="I369" i="1"/>
  <c r="C369" i="1"/>
  <c r="I368" i="1"/>
  <c r="C368" i="1"/>
  <c r="I367" i="1"/>
  <c r="C367" i="1"/>
  <c r="I366" i="1"/>
  <c r="C366" i="1"/>
  <c r="I365" i="1"/>
  <c r="C365" i="1"/>
  <c r="I364" i="1"/>
  <c r="C364" i="1"/>
  <c r="I363" i="1"/>
  <c r="C363" i="1"/>
  <c r="I362" i="1"/>
  <c r="C362" i="1"/>
  <c r="I361" i="1"/>
  <c r="C361" i="1"/>
  <c r="I360" i="1"/>
  <c r="C360" i="1"/>
  <c r="I359" i="1"/>
  <c r="C359" i="1"/>
  <c r="I358" i="1"/>
  <c r="C358" i="1"/>
  <c r="I357" i="1"/>
  <c r="C357" i="1"/>
  <c r="I356" i="1"/>
  <c r="C356" i="1"/>
  <c r="I355" i="1"/>
  <c r="C355" i="1"/>
  <c r="I354" i="1" l="1"/>
  <c r="C354" i="1"/>
  <c r="I353" i="1"/>
  <c r="C353" i="1"/>
  <c r="I352" i="1"/>
  <c r="C352" i="1"/>
  <c r="I351" i="1"/>
  <c r="C351" i="1"/>
  <c r="I350" i="1"/>
  <c r="C350" i="1"/>
  <c r="I349" i="1"/>
  <c r="C349" i="1"/>
  <c r="I348" i="1"/>
  <c r="C348" i="1"/>
  <c r="I347" i="1"/>
  <c r="C347" i="1"/>
  <c r="I346" i="1"/>
  <c r="C346" i="1"/>
  <c r="I345" i="1"/>
  <c r="C345" i="1"/>
  <c r="I344" i="1"/>
  <c r="C344" i="1"/>
  <c r="I343" i="1"/>
  <c r="C343" i="1"/>
  <c r="I342" i="1"/>
  <c r="C342" i="1"/>
  <c r="I341" i="1"/>
  <c r="C341" i="1"/>
  <c r="I340" i="1"/>
  <c r="C340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I331" i="1"/>
  <c r="C331" i="1"/>
  <c r="I330" i="1"/>
  <c r="C330" i="1"/>
  <c r="I329" i="1"/>
  <c r="C329" i="1"/>
  <c r="I328" i="1"/>
  <c r="C328" i="1"/>
  <c r="I327" i="1"/>
  <c r="C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I320" i="1"/>
  <c r="C320" i="1"/>
  <c r="I319" i="1"/>
  <c r="C319" i="1"/>
  <c r="I318" i="1"/>
  <c r="C318" i="1"/>
  <c r="I317" i="1"/>
  <c r="C317" i="1"/>
  <c r="I316" i="1"/>
  <c r="C316" i="1"/>
  <c r="I315" i="1"/>
  <c r="C315" i="1"/>
  <c r="I314" i="1"/>
  <c r="C314" i="1"/>
  <c r="I313" i="1"/>
  <c r="C313" i="1"/>
  <c r="I312" i="1"/>
  <c r="C312" i="1"/>
  <c r="I311" i="1"/>
  <c r="C311" i="1"/>
  <c r="I310" i="1"/>
  <c r="C310" i="1"/>
  <c r="I309" i="1"/>
  <c r="C309" i="1"/>
  <c r="I308" i="1"/>
  <c r="C308" i="1"/>
  <c r="I307" i="1"/>
  <c r="C307" i="1"/>
  <c r="I306" i="1"/>
  <c r="C306" i="1"/>
  <c r="I305" i="1"/>
  <c r="C305" i="1"/>
  <c r="I304" i="1"/>
  <c r="C304" i="1"/>
  <c r="I303" i="1"/>
  <c r="C303" i="1"/>
  <c r="I302" i="1"/>
  <c r="C302" i="1"/>
  <c r="I301" i="1"/>
  <c r="C301" i="1"/>
  <c r="I300" i="1"/>
  <c r="C300" i="1"/>
  <c r="I299" i="1"/>
  <c r="C299" i="1"/>
  <c r="I298" i="1"/>
  <c r="C298" i="1"/>
  <c r="I297" i="1"/>
  <c r="C297" i="1"/>
  <c r="I296" i="1"/>
  <c r="C296" i="1"/>
  <c r="I295" i="1"/>
  <c r="C295" i="1"/>
  <c r="I294" i="1"/>
  <c r="C294" i="1"/>
  <c r="I293" i="1"/>
  <c r="C293" i="1"/>
  <c r="I292" i="1"/>
  <c r="C292" i="1"/>
  <c r="I291" i="1"/>
  <c r="C291" i="1"/>
  <c r="I290" i="1"/>
  <c r="C290" i="1"/>
  <c r="I289" i="1"/>
  <c r="C289" i="1"/>
  <c r="I288" i="1"/>
  <c r="C288" i="1"/>
  <c r="I287" i="1"/>
  <c r="C287" i="1"/>
  <c r="I286" i="1"/>
  <c r="C286" i="1"/>
  <c r="I285" i="1"/>
  <c r="C285" i="1"/>
  <c r="I284" i="1"/>
  <c r="C284" i="1"/>
  <c r="I283" i="1"/>
  <c r="C283" i="1"/>
  <c r="I282" i="1"/>
  <c r="C282" i="1"/>
  <c r="I281" i="1"/>
  <c r="C281" i="1"/>
  <c r="I280" i="1"/>
  <c r="C280" i="1"/>
  <c r="I279" i="1"/>
  <c r="C279" i="1"/>
  <c r="I278" i="1"/>
  <c r="C278" i="1"/>
  <c r="I277" i="1"/>
  <c r="C277" i="1"/>
  <c r="I276" i="1"/>
  <c r="C276" i="1"/>
  <c r="I275" i="1"/>
  <c r="C275" i="1"/>
  <c r="I274" i="1"/>
  <c r="C274" i="1"/>
  <c r="I273" i="1"/>
  <c r="C273" i="1"/>
  <c r="I272" i="1"/>
  <c r="C272" i="1"/>
  <c r="I271" i="1"/>
  <c r="C271" i="1"/>
  <c r="I270" i="1"/>
  <c r="C270" i="1"/>
  <c r="I269" i="1"/>
  <c r="C269" i="1"/>
  <c r="I268" i="1"/>
  <c r="C268" i="1"/>
  <c r="I267" i="1"/>
  <c r="C267" i="1"/>
  <c r="I266" i="1"/>
  <c r="C266" i="1"/>
  <c r="I265" i="1"/>
  <c r="C265" i="1"/>
  <c r="I264" i="1"/>
  <c r="C264" i="1"/>
  <c r="I263" i="1"/>
  <c r="C263" i="1"/>
  <c r="I262" i="1"/>
  <c r="C262" i="1"/>
  <c r="I261" i="1"/>
  <c r="C261" i="1"/>
  <c r="I260" i="1"/>
  <c r="C260" i="1"/>
  <c r="I259" i="1"/>
  <c r="C259" i="1"/>
  <c r="I258" i="1"/>
  <c r="C258" i="1"/>
  <c r="I257" i="1"/>
  <c r="C257" i="1"/>
  <c r="I256" i="1"/>
  <c r="C256" i="1"/>
  <c r="I255" i="1"/>
  <c r="C255" i="1"/>
  <c r="I254" i="1"/>
  <c r="C254" i="1"/>
  <c r="I253" i="1"/>
  <c r="C253" i="1"/>
  <c r="I252" i="1"/>
  <c r="C252" i="1"/>
  <c r="I251" i="1"/>
  <c r="C251" i="1"/>
  <c r="I250" i="1"/>
  <c r="C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I243" i="1"/>
  <c r="C243" i="1"/>
  <c r="I242" i="1"/>
  <c r="C242" i="1"/>
  <c r="I241" i="1"/>
  <c r="C241" i="1"/>
  <c r="I240" i="1"/>
  <c r="C240" i="1"/>
  <c r="I239" i="1"/>
  <c r="C239" i="1"/>
  <c r="I238" i="1"/>
  <c r="C238" i="1"/>
  <c r="I237" i="1"/>
  <c r="C237" i="1"/>
  <c r="I236" i="1"/>
  <c r="C236" i="1"/>
  <c r="I235" i="1"/>
  <c r="C235" i="1"/>
  <c r="I234" i="1"/>
  <c r="C234" i="1"/>
  <c r="I233" i="1"/>
  <c r="C233" i="1"/>
  <c r="I232" i="1"/>
  <c r="C232" i="1"/>
  <c r="I231" i="1"/>
  <c r="C231" i="1"/>
  <c r="I230" i="1"/>
  <c r="C230" i="1"/>
  <c r="I229" i="1"/>
  <c r="C229" i="1"/>
  <c r="I228" i="1"/>
  <c r="C228" i="1"/>
  <c r="I227" i="1"/>
  <c r="C227" i="1"/>
  <c r="I226" i="1"/>
  <c r="C226" i="1"/>
  <c r="I225" i="1"/>
  <c r="C225" i="1"/>
  <c r="I224" i="1"/>
  <c r="C224" i="1"/>
  <c r="I223" i="1"/>
  <c r="C223" i="1"/>
  <c r="I222" i="1"/>
  <c r="C222" i="1"/>
  <c r="I221" i="1"/>
  <c r="C221" i="1"/>
  <c r="I220" i="1"/>
  <c r="C220" i="1"/>
  <c r="I219" i="1"/>
  <c r="C219" i="1"/>
  <c r="I218" i="1"/>
  <c r="C218" i="1"/>
  <c r="I217" i="1"/>
  <c r="C217" i="1"/>
  <c r="I216" i="1"/>
  <c r="C216" i="1"/>
  <c r="I215" i="1"/>
  <c r="C215" i="1"/>
  <c r="I214" i="1"/>
  <c r="C214" i="1"/>
  <c r="I213" i="1"/>
  <c r="C213" i="1"/>
  <c r="I212" i="1"/>
  <c r="C212" i="1"/>
  <c r="I211" i="1"/>
  <c r="C211" i="1"/>
  <c r="I210" i="1"/>
  <c r="C210" i="1"/>
  <c r="I209" i="1"/>
  <c r="C209" i="1"/>
  <c r="I208" i="1"/>
  <c r="C208" i="1"/>
  <c r="I207" i="1"/>
  <c r="C207" i="1"/>
  <c r="I206" i="1"/>
  <c r="C206" i="1"/>
  <c r="I205" i="1"/>
  <c r="C205" i="1"/>
  <c r="I204" i="1"/>
  <c r="C204" i="1"/>
  <c r="I203" i="1"/>
  <c r="C203" i="1"/>
  <c r="I202" i="1"/>
  <c r="C202" i="1"/>
  <c r="I201" i="1"/>
  <c r="C201" i="1"/>
  <c r="I200" i="1"/>
  <c r="C200" i="1"/>
  <c r="I199" i="1"/>
  <c r="C199" i="1"/>
  <c r="I198" i="1"/>
  <c r="C198" i="1"/>
  <c r="I197" i="1"/>
  <c r="C197" i="1"/>
  <c r="I196" i="1"/>
  <c r="C196" i="1"/>
  <c r="I195" i="1"/>
  <c r="C195" i="1"/>
  <c r="I194" i="1"/>
  <c r="C194" i="1"/>
  <c r="I193" i="1"/>
  <c r="C193" i="1"/>
  <c r="I192" i="1"/>
  <c r="C192" i="1"/>
  <c r="I191" i="1"/>
  <c r="C191" i="1"/>
  <c r="I190" i="1"/>
  <c r="C190" i="1"/>
  <c r="I189" i="1"/>
  <c r="C189" i="1"/>
  <c r="I188" i="1"/>
  <c r="C188" i="1"/>
  <c r="I187" i="1"/>
  <c r="C187" i="1"/>
  <c r="I186" i="1"/>
  <c r="C186" i="1"/>
  <c r="I185" i="1"/>
  <c r="C185" i="1"/>
  <c r="I184" i="1"/>
  <c r="C184" i="1"/>
  <c r="I183" i="1"/>
  <c r="C183" i="1"/>
  <c r="I182" i="1"/>
  <c r="C182" i="1"/>
  <c r="I181" i="1"/>
  <c r="C181" i="1"/>
  <c r="I180" i="1"/>
  <c r="C180" i="1"/>
  <c r="I179" i="1"/>
  <c r="C179" i="1"/>
  <c r="I178" i="1"/>
  <c r="C178" i="1"/>
  <c r="I177" i="1"/>
  <c r="C177" i="1"/>
  <c r="I176" i="1"/>
  <c r="C176" i="1"/>
  <c r="I175" i="1"/>
  <c r="C175" i="1"/>
  <c r="I174" i="1"/>
  <c r="C174" i="1"/>
  <c r="I173" i="1"/>
  <c r="C173" i="1"/>
  <c r="I172" i="1"/>
  <c r="C172" i="1"/>
  <c r="I171" i="1"/>
  <c r="C171" i="1"/>
  <c r="I170" i="1"/>
  <c r="C170" i="1"/>
  <c r="I169" i="1"/>
  <c r="C169" i="1"/>
  <c r="I168" i="1"/>
  <c r="C168" i="1"/>
  <c r="I167" i="1"/>
  <c r="C167" i="1"/>
  <c r="I166" i="1"/>
  <c r="C166" i="1"/>
  <c r="I165" i="1"/>
  <c r="C165" i="1"/>
  <c r="I164" i="1"/>
  <c r="C164" i="1"/>
  <c r="I163" i="1"/>
  <c r="C163" i="1"/>
  <c r="I162" i="1"/>
  <c r="C162" i="1"/>
  <c r="I161" i="1"/>
  <c r="C161" i="1"/>
  <c r="I160" i="1"/>
  <c r="C160" i="1"/>
  <c r="I159" i="1"/>
  <c r="C159" i="1"/>
  <c r="I158" i="1"/>
  <c r="C158" i="1"/>
  <c r="I157" i="1"/>
  <c r="C157" i="1"/>
  <c r="I156" i="1"/>
  <c r="C156" i="1"/>
  <c r="I155" i="1"/>
  <c r="C155" i="1"/>
  <c r="I154" i="1"/>
  <c r="C154" i="1"/>
  <c r="I153" i="1"/>
  <c r="C153" i="1"/>
  <c r="I152" i="1"/>
  <c r="C152" i="1"/>
  <c r="I151" i="1"/>
  <c r="C151" i="1"/>
  <c r="I150" i="1"/>
  <c r="C150" i="1"/>
  <c r="I149" i="1"/>
  <c r="C149" i="1"/>
  <c r="I148" i="1"/>
  <c r="C148" i="1"/>
  <c r="I147" i="1"/>
  <c r="C147" i="1"/>
  <c r="I146" i="1"/>
  <c r="C146" i="1"/>
  <c r="I145" i="1"/>
  <c r="C145" i="1"/>
  <c r="I144" i="1"/>
  <c r="C144" i="1"/>
  <c r="I143" i="1"/>
  <c r="C143" i="1"/>
  <c r="I142" i="1"/>
  <c r="C142" i="1"/>
  <c r="I141" i="1"/>
  <c r="C141" i="1"/>
  <c r="I140" i="1"/>
  <c r="C140" i="1"/>
  <c r="I139" i="1"/>
  <c r="C139" i="1"/>
  <c r="I138" i="1"/>
  <c r="C138" i="1"/>
  <c r="I137" i="1"/>
  <c r="C137" i="1"/>
  <c r="I136" i="1"/>
  <c r="C136" i="1"/>
  <c r="I135" i="1"/>
  <c r="C135" i="1"/>
  <c r="I134" i="1"/>
  <c r="C134" i="1"/>
  <c r="I133" i="1"/>
  <c r="C133" i="1"/>
  <c r="I132" i="1"/>
  <c r="C132" i="1"/>
  <c r="I131" i="1"/>
  <c r="C131" i="1"/>
  <c r="I130" i="1"/>
  <c r="C130" i="1"/>
  <c r="I129" i="1"/>
  <c r="C129" i="1"/>
  <c r="I128" i="1"/>
  <c r="C128" i="1"/>
  <c r="I127" i="1"/>
  <c r="C127" i="1"/>
  <c r="I126" i="1"/>
  <c r="C126" i="1"/>
  <c r="I125" i="1"/>
  <c r="C125" i="1"/>
  <c r="I124" i="1"/>
  <c r="C124" i="1"/>
  <c r="I123" i="1"/>
  <c r="C123" i="1"/>
  <c r="I122" i="1"/>
  <c r="C122" i="1"/>
  <c r="I121" i="1"/>
  <c r="C121" i="1"/>
  <c r="I120" i="1"/>
  <c r="C120" i="1"/>
  <c r="I119" i="1"/>
  <c r="C119" i="1"/>
  <c r="I118" i="1"/>
  <c r="C118" i="1"/>
  <c r="I117" i="1"/>
  <c r="C117" i="1"/>
  <c r="I116" i="1"/>
  <c r="C116" i="1"/>
  <c r="I115" i="1"/>
  <c r="C115" i="1"/>
  <c r="I114" i="1"/>
  <c r="C114" i="1"/>
  <c r="I113" i="1"/>
  <c r="C113" i="1"/>
  <c r="I112" i="1"/>
  <c r="C112" i="1"/>
  <c r="I111" i="1"/>
  <c r="C111" i="1"/>
  <c r="I110" i="1"/>
  <c r="C110" i="1"/>
  <c r="I109" i="1"/>
  <c r="C109" i="1"/>
  <c r="I108" i="1"/>
  <c r="C108" i="1"/>
  <c r="I107" i="1"/>
  <c r="C107" i="1"/>
  <c r="I106" i="1"/>
  <c r="C106" i="1"/>
  <c r="I105" i="1"/>
  <c r="C105" i="1"/>
  <c r="I104" i="1"/>
  <c r="C104" i="1"/>
  <c r="I103" i="1"/>
  <c r="C103" i="1"/>
  <c r="I102" i="1"/>
  <c r="C102" i="1"/>
  <c r="I101" i="1"/>
  <c r="C101" i="1"/>
  <c r="I100" i="1"/>
  <c r="C100" i="1"/>
  <c r="I99" i="1"/>
  <c r="C99" i="1"/>
  <c r="I98" i="1"/>
  <c r="C98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C69" i="1"/>
  <c r="I68" i="1"/>
  <c r="C68" i="1"/>
  <c r="I67" i="1"/>
  <c r="C67" i="1"/>
  <c r="I66" i="1"/>
  <c r="C66" i="1"/>
  <c r="I65" i="1"/>
  <c r="C65" i="1"/>
  <c r="I64" i="1"/>
  <c r="C64" i="1"/>
  <c r="I63" i="1"/>
  <c r="C63" i="1"/>
  <c r="I62" i="1"/>
  <c r="C62" i="1"/>
  <c r="I61" i="1"/>
  <c r="C61" i="1"/>
  <c r="I60" i="1"/>
  <c r="C60" i="1"/>
  <c r="I59" i="1"/>
  <c r="C59" i="1"/>
  <c r="I58" i="1"/>
  <c r="C58" i="1"/>
  <c r="I57" i="1"/>
  <c r="C57" i="1"/>
  <c r="I56" i="1"/>
  <c r="C56" i="1"/>
  <c r="I55" i="1"/>
  <c r="C55" i="1"/>
  <c r="I54" i="1"/>
  <c r="C54" i="1"/>
  <c r="I53" i="1"/>
  <c r="C53" i="1"/>
  <c r="I52" i="1"/>
  <c r="C52" i="1"/>
  <c r="I51" i="1"/>
  <c r="C51" i="1"/>
  <c r="I50" i="1"/>
  <c r="C50" i="1"/>
  <c r="I49" i="1"/>
  <c r="C49" i="1"/>
  <c r="I48" i="1"/>
  <c r="C48" i="1"/>
  <c r="I47" i="1"/>
  <c r="C47" i="1"/>
  <c r="I46" i="1"/>
  <c r="C46" i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7" i="1"/>
  <c r="C7" i="1"/>
  <c r="I6" i="1"/>
  <c r="C6" i="1"/>
  <c r="I5" i="1"/>
  <c r="C5" i="1"/>
  <c r="I4" i="1"/>
  <c r="C4" i="1"/>
  <c r="I3" i="1"/>
  <c r="C3" i="1"/>
  <c r="I2" i="1"/>
  <c r="C2" i="1"/>
</calcChain>
</file>

<file path=xl/sharedStrings.xml><?xml version="1.0" encoding="utf-8"?>
<sst xmlns="http://schemas.openxmlformats.org/spreadsheetml/2006/main" count="949" uniqueCount="389">
  <si>
    <t>Date of Trans</t>
  </si>
  <si>
    <t>Dept</t>
  </si>
  <si>
    <t>Dept Name</t>
  </si>
  <si>
    <t>Supplier</t>
  </si>
  <si>
    <t>Amount</t>
  </si>
  <si>
    <t>Un- recoverable VAT</t>
  </si>
  <si>
    <t>Purpose</t>
  </si>
  <si>
    <t>Detail code</t>
  </si>
  <si>
    <t>Category</t>
  </si>
  <si>
    <t>Antalis</t>
  </si>
  <si>
    <t>Paper</t>
  </si>
  <si>
    <t>0960</t>
  </si>
  <si>
    <t>Jtoms</t>
  </si>
  <si>
    <t>Root Rain Metro</t>
  </si>
  <si>
    <t>0821</t>
  </si>
  <si>
    <t>DVLA</t>
  </si>
  <si>
    <t>Vehicle Tax</t>
  </si>
  <si>
    <t>0822</t>
  </si>
  <si>
    <t>Autoglass</t>
  </si>
  <si>
    <t>Glass</t>
  </si>
  <si>
    <t>ACCA</t>
  </si>
  <si>
    <t>Exam Entry</t>
  </si>
  <si>
    <t>0600</t>
  </si>
  <si>
    <t>Company Searches</t>
  </si>
  <si>
    <t>Searches re; Leisure procurement</t>
  </si>
  <si>
    <t>Moneyclaim.gov.uk</t>
  </si>
  <si>
    <t>Court Claim</t>
  </si>
  <si>
    <t>Co-Op</t>
  </si>
  <si>
    <t>Fruit</t>
  </si>
  <si>
    <t>SJA Supplies</t>
  </si>
  <si>
    <t>First Aid Kit</t>
  </si>
  <si>
    <t>B&amp;Q</t>
  </si>
  <si>
    <t>13KG Patio Gas Cylinder Agreement</t>
  </si>
  <si>
    <t>Calor patio Gas Refill</t>
  </si>
  <si>
    <t>3 in 1 Cleaning Brush</t>
  </si>
  <si>
    <t>16 Piece Soft Grip Tool Set</t>
  </si>
  <si>
    <t>Ultar 4 Burner Gas BBQ</t>
  </si>
  <si>
    <t>BBQ Cover</t>
  </si>
  <si>
    <t>Petertyson.co.uk</t>
  </si>
  <si>
    <t>Turntable for 25 years service</t>
  </si>
  <si>
    <t>0710</t>
  </si>
  <si>
    <t>DAR</t>
  </si>
  <si>
    <t>Hoover Bags</t>
  </si>
  <si>
    <t>CIEH</t>
  </si>
  <si>
    <t>Course</t>
  </si>
  <si>
    <t>0925</t>
  </si>
  <si>
    <t>txtlocal.com</t>
  </si>
  <si>
    <t>Credits</t>
  </si>
  <si>
    <t>Amazon</t>
  </si>
  <si>
    <t>CCTV Signs</t>
  </si>
  <si>
    <t>0713</t>
  </si>
  <si>
    <t>Chipside</t>
  </si>
  <si>
    <t>Car Parking Season ticket</t>
  </si>
  <si>
    <t>CIPFA</t>
  </si>
  <si>
    <t>Whole Gov't Accounts refresher training</t>
  </si>
  <si>
    <t>Iceland</t>
  </si>
  <si>
    <t>Refreshments</t>
  </si>
  <si>
    <t>Chains</t>
  </si>
  <si>
    <t>Morrisons</t>
  </si>
  <si>
    <t>Waitrose</t>
  </si>
  <si>
    <t>Wild at Heart Florist</t>
  </si>
  <si>
    <t>Flowers for Chairmans Wife</t>
  </si>
  <si>
    <t>Trainline</t>
  </si>
  <si>
    <t>Rail ticket</t>
  </si>
  <si>
    <t>Cleaning Products</t>
  </si>
  <si>
    <t>Wilkinson</t>
  </si>
  <si>
    <t>Toilet Brushes &amp; Dustpan</t>
  </si>
  <si>
    <t>Listers Seat</t>
  </si>
  <si>
    <t>Repairs</t>
  </si>
  <si>
    <t>0702</t>
  </si>
  <si>
    <t>0810</t>
  </si>
  <si>
    <t>CEO Refreshments</t>
  </si>
  <si>
    <t>Council Refreshments</t>
  </si>
  <si>
    <t>Combined Court</t>
  </si>
  <si>
    <t xml:space="preserve">Court Fees </t>
  </si>
  <si>
    <t>Raileasy Web Site</t>
  </si>
  <si>
    <t>0740</t>
  </si>
  <si>
    <t>Post Office</t>
  </si>
  <si>
    <t>Eureka Direct</t>
  </si>
  <si>
    <t>First Aid Supplies</t>
  </si>
  <si>
    <t>BCS Bleadon Camping</t>
  </si>
  <si>
    <t>Gazebo replacement parts</t>
  </si>
  <si>
    <t>Curry's online</t>
  </si>
  <si>
    <t>Fridge</t>
  </si>
  <si>
    <t>Sam International</t>
  </si>
  <si>
    <t>White Board</t>
  </si>
  <si>
    <t>M&amp;M Lock Secure</t>
  </si>
  <si>
    <t>Various keys</t>
  </si>
  <si>
    <t>Argos</t>
  </si>
  <si>
    <t>Sofa &amp; Chair for Rest room</t>
  </si>
  <si>
    <t xml:space="preserve">HMO Enforcement Training </t>
  </si>
  <si>
    <t>Millenium</t>
  </si>
  <si>
    <t>Hotel for CIPFA Conference</t>
  </si>
  <si>
    <t>Forget me not</t>
  </si>
  <si>
    <t>Flowers</t>
  </si>
  <si>
    <t>0823</t>
  </si>
  <si>
    <t>0824</t>
  </si>
  <si>
    <t>Harbour Publications</t>
  </si>
  <si>
    <t>Western Counties Advert</t>
  </si>
  <si>
    <t>0500</t>
  </si>
  <si>
    <t>0742</t>
  </si>
  <si>
    <t>0799</t>
  </si>
  <si>
    <t>The Frame Warehouse</t>
  </si>
  <si>
    <t>Donation for Armed Forces day</t>
  </si>
  <si>
    <t>BSI Standards</t>
  </si>
  <si>
    <t>Malvern Ent</t>
  </si>
  <si>
    <t>Food for Sports Award Staff</t>
  </si>
  <si>
    <t>Refreshments for meeting</t>
  </si>
  <si>
    <t>Camera</t>
  </si>
  <si>
    <t>BRE</t>
  </si>
  <si>
    <t>Building Research Establishment Trip</t>
  </si>
  <si>
    <t>Dyslexic.com</t>
  </si>
  <si>
    <t>Overlay for memebr of Staff</t>
  </si>
  <si>
    <t>FRD Refund reversal</t>
  </si>
  <si>
    <t>0761</t>
  </si>
  <si>
    <t>Sports Direct</t>
  </si>
  <si>
    <t>SunHats for Ground Maintenance</t>
  </si>
  <si>
    <t>0923</t>
  </si>
  <si>
    <t>Fans</t>
  </si>
  <si>
    <t>ICO.gov.uk</t>
  </si>
  <si>
    <t>Data Protection Registration renewal</t>
  </si>
  <si>
    <t>0704</t>
  </si>
  <si>
    <t>0825</t>
  </si>
  <si>
    <t>0765</t>
  </si>
  <si>
    <t>0734</t>
  </si>
  <si>
    <t>Parry's of Malvern</t>
  </si>
  <si>
    <t>Chain Engraving for Chairman</t>
  </si>
  <si>
    <t>Book Netwrok Inter</t>
  </si>
  <si>
    <t>Knowles LA Book/Manual</t>
  </si>
  <si>
    <t>Halfords</t>
  </si>
  <si>
    <t>Hal Classic Oil</t>
  </si>
  <si>
    <t>0817</t>
  </si>
  <si>
    <t>Windscreen repair</t>
  </si>
  <si>
    <t>ISTOCK *International</t>
  </si>
  <si>
    <t>Yudu</t>
  </si>
  <si>
    <t>Yudu Membership</t>
  </si>
  <si>
    <t>Cablesuk.co.uk</t>
  </si>
  <si>
    <t>HDMI Cable</t>
  </si>
  <si>
    <t>Solace</t>
  </si>
  <si>
    <t>Conference</t>
  </si>
  <si>
    <t>Osbourne Books</t>
  </si>
  <si>
    <t>AAT Books</t>
  </si>
  <si>
    <t>Refreshments for Council</t>
  </si>
  <si>
    <t>Sainsbury's</t>
  </si>
  <si>
    <t>Supplies for meeting</t>
  </si>
  <si>
    <t>Surveymokey.com</t>
  </si>
  <si>
    <t>Professinal Plan - Staff Survey</t>
  </si>
  <si>
    <t>Registration charge</t>
  </si>
  <si>
    <t>Digital voice recorder</t>
  </si>
  <si>
    <t>NBN International</t>
  </si>
  <si>
    <t>Knowles on Local Authority meetings</t>
  </si>
  <si>
    <t>Arco</t>
  </si>
  <si>
    <t>Essentails Safety Rigger Boots</t>
  </si>
  <si>
    <t>2B&amp;B Hi-Vis Soft Shell Jkt</t>
  </si>
  <si>
    <t>Bluetooth headset</t>
  </si>
  <si>
    <t>Pound Stretcher</t>
  </si>
  <si>
    <t>Cutlery - Council House</t>
  </si>
  <si>
    <t>0743</t>
  </si>
  <si>
    <t>WHC Hire Services</t>
  </si>
  <si>
    <t>Submersible Pump</t>
  </si>
  <si>
    <t>The Inn at Welland</t>
  </si>
  <si>
    <t>Theatres Meeting</t>
  </si>
  <si>
    <t>Tesco</t>
  </si>
  <si>
    <t>Startech adapter card</t>
  </si>
  <si>
    <t>EMAP Ltd</t>
  </si>
  <si>
    <t>Subscription to Local Gov't Chronicle</t>
  </si>
  <si>
    <t>Boots/High Vis Jacket</t>
  </si>
  <si>
    <t>Cable ties</t>
  </si>
  <si>
    <t>Refund re; Boots</t>
  </si>
  <si>
    <t>RICS</t>
  </si>
  <si>
    <t>Online Acadamy Course</t>
  </si>
  <si>
    <t>BP Sunnylodge</t>
  </si>
  <si>
    <t>Fuel</t>
  </si>
  <si>
    <t>0818</t>
  </si>
  <si>
    <t>0819</t>
  </si>
  <si>
    <t>0820</t>
  </si>
  <si>
    <t>0816</t>
  </si>
  <si>
    <t>0801</t>
  </si>
  <si>
    <t>0900</t>
  </si>
  <si>
    <t>VOSA - Operator Li</t>
  </si>
  <si>
    <t>Operator Licence</t>
  </si>
  <si>
    <t>HSBC</t>
  </si>
  <si>
    <t>Annual Fee</t>
  </si>
  <si>
    <t>0763</t>
  </si>
  <si>
    <t>0714</t>
  </si>
  <si>
    <t>WHC Services</t>
  </si>
  <si>
    <t>Water Pump Hire</t>
  </si>
  <si>
    <t>Glass Repair</t>
  </si>
  <si>
    <t>0701</t>
  </si>
  <si>
    <t>TXTLOCAL</t>
  </si>
  <si>
    <t>Recycling Text Alerts</t>
  </si>
  <si>
    <t>0826</t>
  </si>
  <si>
    <t>Post Office Counter</t>
  </si>
  <si>
    <t>Sponges &amp; Sugar Soap</t>
  </si>
  <si>
    <t>DAR Malvern</t>
  </si>
  <si>
    <t>JCTLtd</t>
  </si>
  <si>
    <t>Minor Works Contract</t>
  </si>
  <si>
    <t>Refreshments for Council Meeting</t>
  </si>
  <si>
    <t>The Law Society</t>
  </si>
  <si>
    <t>PC Fees &amp; Compensation Funds</t>
  </si>
  <si>
    <t>0800</t>
  </si>
  <si>
    <t>Money Claim</t>
  </si>
  <si>
    <t xml:space="preserve">Car Parking Season ticket </t>
  </si>
  <si>
    <t>FGW Websites</t>
  </si>
  <si>
    <t xml:space="preserve">Rail Ticket </t>
  </si>
  <si>
    <t>W</t>
  </si>
  <si>
    <t>Northseaworkwear.com</t>
  </si>
  <si>
    <t>Safety Boots</t>
  </si>
  <si>
    <t>Amazon EU</t>
  </si>
  <si>
    <t>DYMO Leads</t>
  </si>
  <si>
    <t>BP Sunnylodge s/stn</t>
  </si>
  <si>
    <t>Amazon Mktplce EU-UK</t>
  </si>
  <si>
    <t>Lawn Edging</t>
  </si>
  <si>
    <t>Argos Retail Group</t>
  </si>
  <si>
    <t>Batteries</t>
  </si>
  <si>
    <t>www.hypex.co.uk</t>
  </si>
  <si>
    <t>Gator Wrap</t>
  </si>
  <si>
    <t>Abbey Garden Machinery</t>
  </si>
  <si>
    <t>Hand Saw &amp; Blade</t>
  </si>
  <si>
    <t>www.jtoms.co.uk</t>
  </si>
  <si>
    <t>Tree Ties etc</t>
  </si>
  <si>
    <t>made.com</t>
  </si>
  <si>
    <t>Steel Sense Bin</t>
  </si>
  <si>
    <t>Q Park Birmingham Brindley</t>
  </si>
  <si>
    <t>Car Parking</t>
  </si>
  <si>
    <t>Course for Housing Officer</t>
  </si>
  <si>
    <t>Amazon *Mktplce EU-UK</t>
  </si>
  <si>
    <t>Environmental Health Procedures Book</t>
  </si>
  <si>
    <t>www.housing.org.uk</t>
  </si>
  <si>
    <t>Book</t>
  </si>
  <si>
    <t>Cross Country</t>
  </si>
  <si>
    <t>Rail Ticket</t>
  </si>
  <si>
    <t>WM Morrisons Dry Cleaning</t>
  </si>
  <si>
    <t>Keys</t>
  </si>
  <si>
    <t>www.severntrentsearches</t>
  </si>
  <si>
    <t>Batteries &amp; Ornage Juice</t>
  </si>
  <si>
    <t>Displaysense.co.uk</t>
  </si>
  <si>
    <t>Cabinet</t>
  </si>
  <si>
    <t>www.paytrader.com</t>
  </si>
  <si>
    <t>Pitman Ty[ing course</t>
  </si>
  <si>
    <t>Photobox Ltd</t>
  </si>
  <si>
    <t>Phot Print</t>
  </si>
  <si>
    <t>Malvern Post Office</t>
  </si>
  <si>
    <t>Tretirement Cards</t>
  </si>
  <si>
    <t>Polkaspots Wifi</t>
  </si>
  <si>
    <t>Wifi ubiquiti unifi AP</t>
  </si>
  <si>
    <t>SPORTSDIRECT.COM</t>
  </si>
  <si>
    <t>Laces</t>
  </si>
  <si>
    <t>Wilko Retail Limited</t>
  </si>
  <si>
    <t>Decorations</t>
  </si>
  <si>
    <t>7m Ethernet network cables</t>
  </si>
  <si>
    <t>5m Ethernet network cables</t>
  </si>
  <si>
    <t>www.cipfa.org.uk/pfmco</t>
  </si>
  <si>
    <t>Local Govt Accounting Conference</t>
  </si>
  <si>
    <t>Rail Ticket - Luke Knight</t>
  </si>
  <si>
    <t>Rail Ticket - Susan Gladwyn</t>
  </si>
  <si>
    <t>4 gang extension leads</t>
  </si>
  <si>
    <t>Elite Service Centre</t>
  </si>
  <si>
    <t>Engraved Plaque for Council</t>
  </si>
  <si>
    <t>Co-Op Group</t>
  </si>
  <si>
    <t>0922</t>
  </si>
  <si>
    <t>Epson-Store DE</t>
  </si>
  <si>
    <t>Label Printer &amp; Cartridges</t>
  </si>
  <si>
    <t>Dymo letra Tag Plastic Tape</t>
  </si>
  <si>
    <t>0705</t>
  </si>
  <si>
    <t>www.dvla.gov.uk</t>
  </si>
  <si>
    <t>0709</t>
  </si>
  <si>
    <t>0768</t>
  </si>
  <si>
    <t>www.commercail hangers.co.uk</t>
  </si>
  <si>
    <t>Garment Rail &amp; Hangers</t>
  </si>
  <si>
    <t>0935</t>
  </si>
  <si>
    <t>Large sharps bin</t>
  </si>
  <si>
    <t xml:space="preserve">25 year service award </t>
  </si>
  <si>
    <t>Paypal *JamesGreen</t>
  </si>
  <si>
    <t>Commercial Hangers</t>
  </si>
  <si>
    <t>Extra Coat Hangers</t>
  </si>
  <si>
    <t>Key Cutting for Depot Office</t>
  </si>
  <si>
    <t>HMO Practical Inspection Course</t>
  </si>
  <si>
    <t>VAX Bags</t>
  </si>
  <si>
    <t>Land Drainage Search</t>
  </si>
  <si>
    <t>QS Supplies</t>
  </si>
  <si>
    <t>Taps for 19 Church Street</t>
  </si>
  <si>
    <t>IKEA</t>
  </si>
  <si>
    <t>Kitchen Equipment - 19 Church St</t>
  </si>
  <si>
    <t>RICS Subs UK CYBS</t>
  </si>
  <si>
    <t>Professional Subscription</t>
  </si>
  <si>
    <t>Dunelm Ltd</t>
  </si>
  <si>
    <t>Soft Furnishings</t>
  </si>
  <si>
    <t>Dunelm Online Order</t>
  </si>
  <si>
    <t>Refund for taps</t>
  </si>
  <si>
    <t>The Original Artwork Stor</t>
  </si>
  <si>
    <t>Picture Frame</t>
  </si>
  <si>
    <t xml:space="preserve">Train Tickets </t>
  </si>
  <si>
    <t>Vistapr*VISTAPRINT.UK</t>
  </si>
  <si>
    <t>Rubber Stamp</t>
  </si>
  <si>
    <t>Inst of Chartered Acc</t>
  </si>
  <si>
    <t xml:space="preserve">Membership fees </t>
  </si>
  <si>
    <t>Subscriptions for Public Sector SIG</t>
  </si>
  <si>
    <t>IKEA ONLINE</t>
  </si>
  <si>
    <t>Furniture for TIC Flat</t>
  </si>
  <si>
    <t>Dishwasher Tablets</t>
  </si>
  <si>
    <t>USB Multi Card reader</t>
  </si>
  <si>
    <t>Sandisk 8GB USB</t>
  </si>
  <si>
    <t>0707</t>
  </si>
  <si>
    <t>RP Tyre Battery</t>
  </si>
  <si>
    <t>Repairs to member of public vehicle</t>
  </si>
  <si>
    <t>Charged to garage to test card</t>
  </si>
  <si>
    <t>0815</t>
  </si>
  <si>
    <t>www.crew-safe.co.uk</t>
  </si>
  <si>
    <t>Life jacket</t>
  </si>
  <si>
    <t>Bicycle Bike valve adapter</t>
  </si>
  <si>
    <t>JEJAMESCYCLES</t>
  </si>
  <si>
    <t>Giant Inner tube</t>
  </si>
  <si>
    <t>ASPLI Safety Equip</t>
  </si>
  <si>
    <t>Chest Safety Waders</t>
  </si>
  <si>
    <t>Simply Stainless Ltd</t>
  </si>
  <si>
    <t>Rodan Toilet Roll dispenser</t>
  </si>
  <si>
    <t>8GB USB Memory Card Reader</t>
  </si>
  <si>
    <t>Staff Wall Calendar</t>
  </si>
  <si>
    <t>Keyboard Dust Cover</t>
  </si>
  <si>
    <t>Currys Online</t>
  </si>
  <si>
    <t>TV &amp; DVD Player</t>
  </si>
  <si>
    <t>London Midland</t>
  </si>
  <si>
    <t>Rail Tickets</t>
  </si>
  <si>
    <t>istock photo credits</t>
  </si>
  <si>
    <t>Works Uniform Direct</t>
  </si>
  <si>
    <t>Uniforms - Cleaners</t>
  </si>
  <si>
    <t>TV Licencing</t>
  </si>
  <si>
    <t>TV Licence</t>
  </si>
  <si>
    <t>Net Lawman</t>
  </si>
  <si>
    <t>Tenancy Agreement</t>
  </si>
  <si>
    <t>Dunelm</t>
  </si>
  <si>
    <t>Colemans</t>
  </si>
  <si>
    <t>Cable</t>
  </si>
  <si>
    <t>Gift card</t>
  </si>
  <si>
    <t>Train Tickets</t>
  </si>
  <si>
    <t>Rail Fare</t>
  </si>
  <si>
    <t>Undertaking of the Accounts closedown</t>
  </si>
  <si>
    <t>Companies House</t>
  </si>
  <si>
    <t>Searches</t>
  </si>
  <si>
    <t>Startech Adapter card</t>
  </si>
  <si>
    <t>NCP Manchester</t>
  </si>
  <si>
    <t>Dictaphone</t>
  </si>
  <si>
    <t>Mattressonline.co.uk</t>
  </si>
  <si>
    <t>Mattress</t>
  </si>
  <si>
    <t>Amazon Services Europe</t>
  </si>
  <si>
    <t>Black Rubber Floor Matting</t>
  </si>
  <si>
    <t>Amazon UK Marketplace</t>
  </si>
  <si>
    <t>Keyboard Covers</t>
  </si>
  <si>
    <t>0712</t>
  </si>
  <si>
    <t>0708</t>
  </si>
  <si>
    <t>SB Auto Body Repairs</t>
  </si>
  <si>
    <t>DRI Wondershare Software</t>
  </si>
  <si>
    <t>DRI Editing Software Licence</t>
  </si>
  <si>
    <t>Refund</t>
  </si>
  <si>
    <t>Power tool direct</t>
  </si>
  <si>
    <t>High-vis Coat</t>
  </si>
  <si>
    <t>High-vis Coat postage</t>
  </si>
  <si>
    <t>Key</t>
  </si>
  <si>
    <t>Dehumidifiers UK</t>
  </si>
  <si>
    <t>Dehumidifier</t>
  </si>
  <si>
    <t>WH Smith</t>
  </si>
  <si>
    <t>Wall Planner</t>
  </si>
  <si>
    <t>Camera &amp; Memeory Cards</t>
  </si>
  <si>
    <t>www.moneyclaim.gov</t>
  </si>
  <si>
    <t>MHDC</t>
  </si>
  <si>
    <t>Test Payment</t>
  </si>
  <si>
    <t>Training Course</t>
  </si>
  <si>
    <t>0930</t>
  </si>
  <si>
    <t>0794</t>
  </si>
  <si>
    <t>EA Hazardous Waste-Dom</t>
  </si>
  <si>
    <t>Hazardous Waste registration report</t>
  </si>
  <si>
    <t>0814</t>
  </si>
  <si>
    <t>Screwfix Direct</t>
  </si>
  <si>
    <t>Ratchet Straps &amp; Ladders</t>
  </si>
  <si>
    <t>Partexs Direct</t>
  </si>
  <si>
    <t>JCB Repair</t>
  </si>
  <si>
    <t>Tablet</t>
  </si>
  <si>
    <t>Wardrobes</t>
  </si>
  <si>
    <t>Barnards Green Hardware</t>
  </si>
  <si>
    <t>Vacuum Bags</t>
  </si>
  <si>
    <t>Bradfords Building Supplies</t>
  </si>
  <si>
    <t>Locks - Priory Park</t>
  </si>
  <si>
    <t>Replacement Glass</t>
  </si>
  <si>
    <t>Amazon UK Retail</t>
  </si>
  <si>
    <t>Cordless Phone</t>
  </si>
  <si>
    <t>Train Ticket</t>
  </si>
  <si>
    <t>Whole of Government Accounts Training</t>
  </si>
  <si>
    <t>Virgin 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</si>
</sst>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quotePrefix="1"/>
    <xf numFmtId="43" fontId="1" fillId="0" borderId="0" xfId="1" applyFont="1"/>
    <xf numFmtId="0" fontId="3" fillId="0" borderId="0" xfId="2"/>
    <xf numFmtId="0" fontId="4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Centre%20List%2014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tail%20Code%20List%201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Revenue"/>
      <sheetName val="Capital &amp; Balance Sheet"/>
    </sheetNames>
    <sheetDataSet>
      <sheetData sheetId="0">
        <row r="5">
          <cell r="B5" t="str">
            <v>0714</v>
          </cell>
          <cell r="C5" t="str">
            <v>V717DLJ JCB</v>
          </cell>
        </row>
        <row r="6">
          <cell r="B6" t="str">
            <v>0715</v>
          </cell>
          <cell r="C6" t="str">
            <v>Forklift (0900)</v>
          </cell>
        </row>
        <row r="7">
          <cell r="B7" t="str">
            <v>0784</v>
          </cell>
          <cell r="C7" t="str">
            <v>Pressure Washer</v>
          </cell>
        </row>
        <row r="8">
          <cell r="B8" t="str">
            <v>0900</v>
          </cell>
          <cell r="C8" t="str">
            <v>Operations General</v>
          </cell>
        </row>
        <row r="9">
          <cell r="B9">
            <v>4699</v>
          </cell>
          <cell r="C9" t="str">
            <v>COM11 Support Service Recharge</v>
          </cell>
        </row>
        <row r="10">
          <cell r="B10" t="str">
            <v>COM21</v>
          </cell>
          <cell r="C10" t="str">
            <v>Env Health</v>
          </cell>
        </row>
        <row r="11">
          <cell r="B11">
            <v>4303</v>
          </cell>
          <cell r="C11" t="str">
            <v>Environmental Health Income</v>
          </cell>
        </row>
        <row r="12">
          <cell r="B12">
            <v>4310</v>
          </cell>
          <cell r="C12" t="str">
            <v>Water Supplies</v>
          </cell>
        </row>
        <row r="13">
          <cell r="B13">
            <v>4320</v>
          </cell>
          <cell r="C13" t="str">
            <v>Regulatory Services</v>
          </cell>
        </row>
        <row r="14">
          <cell r="B14">
            <v>4330</v>
          </cell>
          <cell r="C14" t="str">
            <v>Environmental  Health</v>
          </cell>
        </row>
        <row r="15">
          <cell r="B15" t="str">
            <v>COM23</v>
          </cell>
          <cell r="C15" t="str">
            <v>Commercial</v>
          </cell>
        </row>
        <row r="16">
          <cell r="B16">
            <v>4312</v>
          </cell>
          <cell r="C16" t="str">
            <v>Commercial Services Income</v>
          </cell>
        </row>
        <row r="17">
          <cell r="B17" t="str">
            <v>COM24</v>
          </cell>
          <cell r="C17" t="str">
            <v>Land Drainage</v>
          </cell>
        </row>
        <row r="18">
          <cell r="B18">
            <v>4425</v>
          </cell>
          <cell r="C18" t="str">
            <v>Land Drainage</v>
          </cell>
        </row>
        <row r="19">
          <cell r="B19" t="str">
            <v>COM31</v>
          </cell>
          <cell r="C19" t="str">
            <v>Kerbside Recycling</v>
          </cell>
        </row>
        <row r="20">
          <cell r="B20" t="str">
            <v>0742</v>
          </cell>
          <cell r="C20" t="str">
            <v>BP12 GKK Iveco daily 3500 tonne</v>
          </cell>
        </row>
        <row r="21">
          <cell r="B21" t="str">
            <v>0761</v>
          </cell>
          <cell r="C21" t="str">
            <v>VX08 NHG Iveco Daily Cage</v>
          </cell>
        </row>
        <row r="22">
          <cell r="B22" t="str">
            <v>0763</v>
          </cell>
          <cell r="C22" t="str">
            <v>VX60CVE Iveco 3.5T drop side cage</v>
          </cell>
        </row>
        <row r="23">
          <cell r="B23" t="str">
            <v>0801</v>
          </cell>
          <cell r="C23" t="str">
            <v>FJ04 BSZ - 26T split bodied freighter</v>
          </cell>
        </row>
        <row r="24">
          <cell r="B24" t="str">
            <v>0815</v>
          </cell>
          <cell r="C24" t="str">
            <v>VU12 KWR - 26T Split Body Freighter</v>
          </cell>
        </row>
        <row r="25">
          <cell r="B25" t="str">
            <v>0816</v>
          </cell>
          <cell r="C25" t="str">
            <v>VU12 KWS - 26T Split Bodied Freighter</v>
          </cell>
        </row>
        <row r="26">
          <cell r="B26" t="str">
            <v>0817</v>
          </cell>
          <cell r="C26" t="str">
            <v>VU12 KXE 32T Freighter</v>
          </cell>
        </row>
        <row r="27">
          <cell r="B27" t="str">
            <v>0818</v>
          </cell>
          <cell r="C27" t="str">
            <v>VU12 KXF 32T Freighter</v>
          </cell>
        </row>
        <row r="28">
          <cell r="B28" t="str">
            <v>0819</v>
          </cell>
          <cell r="C28" t="str">
            <v>AY56 FME Norba Freighter</v>
          </cell>
        </row>
        <row r="29">
          <cell r="B29" t="str">
            <v>0820</v>
          </cell>
          <cell r="C29" t="str">
            <v>AY56 FMD Norba Freighter</v>
          </cell>
        </row>
        <row r="30">
          <cell r="B30" t="str">
            <v>0821</v>
          </cell>
          <cell r="C30" t="str">
            <v>VK13 VCF 32t Mercedes Econic Geesink RCV</v>
          </cell>
        </row>
        <row r="31">
          <cell r="B31" t="str">
            <v>0822</v>
          </cell>
          <cell r="C31" t="str">
            <v>VK13 VCE 32t Mercedes Econic Geesink RCV</v>
          </cell>
        </row>
        <row r="32">
          <cell r="B32" t="str">
            <v>0823</v>
          </cell>
          <cell r="C32" t="str">
            <v>VK13 VFA - 32T freighter</v>
          </cell>
        </row>
        <row r="33">
          <cell r="B33" t="str">
            <v>0824</v>
          </cell>
          <cell r="C33" t="str">
            <v>VK13 VFB - 32T Freighter</v>
          </cell>
        </row>
        <row r="34">
          <cell r="B34" t="str">
            <v>0825</v>
          </cell>
          <cell r="C34" t="str">
            <v>Movano 3.5T WV63 FJE</v>
          </cell>
        </row>
        <row r="35">
          <cell r="B35" t="str">
            <v>0826</v>
          </cell>
          <cell r="C35" t="str">
            <v>DX55CVL 26 Tonne Freighter</v>
          </cell>
        </row>
        <row r="36">
          <cell r="B36" t="str">
            <v>0925</v>
          </cell>
          <cell r="C36" t="str">
            <v>Kerbside Recycling &amp; Refuse collection</v>
          </cell>
        </row>
        <row r="37">
          <cell r="B37" t="str">
            <v>0930</v>
          </cell>
          <cell r="C37" t="str">
            <v>WCSS Revenue costs</v>
          </cell>
        </row>
        <row r="38">
          <cell r="B38" t="str">
            <v>0932</v>
          </cell>
          <cell r="C38" t="str">
            <v>Commercial Waste - Recycling</v>
          </cell>
        </row>
        <row r="39">
          <cell r="B39">
            <v>4099</v>
          </cell>
          <cell r="C39" t="str">
            <v>COM31 Support Service Recharge</v>
          </cell>
        </row>
        <row r="40">
          <cell r="B40">
            <v>4317</v>
          </cell>
          <cell r="C40" t="str">
            <v>Bulky Household Waste Service</v>
          </cell>
        </row>
        <row r="41">
          <cell r="B41" t="str">
            <v>COM32</v>
          </cell>
          <cell r="C41" t="str">
            <v>Commercial Waste</v>
          </cell>
        </row>
        <row r="42">
          <cell r="B42" t="str">
            <v>0776</v>
          </cell>
          <cell r="C42" t="str">
            <v>VX54 ORN Dennis Freighter</v>
          </cell>
        </row>
        <row r="43">
          <cell r="B43" t="str">
            <v>0922</v>
          </cell>
          <cell r="C43" t="str">
            <v>Commercial Waste</v>
          </cell>
        </row>
        <row r="44">
          <cell r="B44">
            <v>4199</v>
          </cell>
          <cell r="C44" t="str">
            <v>COM32 Support Service Recharge</v>
          </cell>
        </row>
        <row r="45">
          <cell r="B45" t="str">
            <v>COM33</v>
          </cell>
          <cell r="C45" t="str">
            <v>Green Waste Service</v>
          </cell>
        </row>
        <row r="46">
          <cell r="B46" t="str">
            <v>0743</v>
          </cell>
          <cell r="C46" t="str">
            <v>VK57 UNL Dennis Elite 24T</v>
          </cell>
        </row>
        <row r="47">
          <cell r="B47" t="str">
            <v>0794</v>
          </cell>
          <cell r="C47" t="str">
            <v>LK09 GNN</v>
          </cell>
        </row>
        <row r="48">
          <cell r="B48" t="str">
            <v>0923</v>
          </cell>
          <cell r="C48" t="str">
            <v>Green Waste Recycling</v>
          </cell>
        </row>
        <row r="49">
          <cell r="B49">
            <v>4599</v>
          </cell>
          <cell r="C49" t="str">
            <v>COM33 Support Service Recharge</v>
          </cell>
        </row>
        <row r="50">
          <cell r="B50" t="str">
            <v>COM34</v>
          </cell>
          <cell r="C50" t="str">
            <v>Recycling Initiatives</v>
          </cell>
        </row>
        <row r="51">
          <cell r="B51">
            <v>4314</v>
          </cell>
          <cell r="C51" t="str">
            <v>Recycling Initiatives</v>
          </cell>
        </row>
        <row r="52">
          <cell r="B52" t="str">
            <v>COM40</v>
          </cell>
          <cell r="C52" t="str">
            <v>On Street Parking</v>
          </cell>
        </row>
        <row r="53">
          <cell r="B53">
            <v>4101</v>
          </cell>
          <cell r="C53" t="str">
            <v>Car Parking - Civil Parking Enforcement</v>
          </cell>
        </row>
        <row r="54">
          <cell r="B54">
            <v>4102</v>
          </cell>
          <cell r="C54" t="str">
            <v>Car Parking - C P E - Set Up Costs</v>
          </cell>
        </row>
        <row r="55">
          <cell r="B55" t="str">
            <v>COM41</v>
          </cell>
          <cell r="C55" t="str">
            <v>Street Scene</v>
          </cell>
        </row>
        <row r="56">
          <cell r="B56" t="str">
            <v>0799</v>
          </cell>
          <cell r="C56" t="str">
            <v>New Street Scene Van</v>
          </cell>
        </row>
        <row r="57">
          <cell r="B57">
            <v>4302</v>
          </cell>
          <cell r="C57" t="str">
            <v>Street Scene</v>
          </cell>
        </row>
        <row r="58">
          <cell r="B58">
            <v>4323</v>
          </cell>
          <cell r="C58" t="str">
            <v>CCTV</v>
          </cell>
        </row>
        <row r="59">
          <cell r="B59">
            <v>4898</v>
          </cell>
          <cell r="C59" t="str">
            <v>COM41 Support Service Recharge</v>
          </cell>
        </row>
        <row r="60">
          <cell r="B60" t="str">
            <v>COM42</v>
          </cell>
          <cell r="C60" t="str">
            <v>Public Conveniences</v>
          </cell>
        </row>
        <row r="61">
          <cell r="B61" t="str">
            <v>0702</v>
          </cell>
          <cell r="C61" t="str">
            <v>HG05STY Public Conveniences Van</v>
          </cell>
        </row>
        <row r="62">
          <cell r="B62" t="str">
            <v>0713</v>
          </cell>
          <cell r="C62" t="str">
            <v>BG05STX (4302)</v>
          </cell>
        </row>
        <row r="63">
          <cell r="B63" t="str">
            <v>0935</v>
          </cell>
          <cell r="C63" t="str">
            <v>Cleaning Public Conveniences</v>
          </cell>
        </row>
        <row r="64">
          <cell r="B64">
            <v>4630</v>
          </cell>
          <cell r="C64" t="str">
            <v>PC-Barnards Green</v>
          </cell>
        </row>
        <row r="65">
          <cell r="B65">
            <v>4633</v>
          </cell>
          <cell r="C65" t="str">
            <v>PC-Edith Walk</v>
          </cell>
        </row>
        <row r="66">
          <cell r="B66">
            <v>4635</v>
          </cell>
          <cell r="C66" t="str">
            <v>PC-Grange Road</v>
          </cell>
        </row>
        <row r="67">
          <cell r="B67">
            <v>4642</v>
          </cell>
          <cell r="C67" t="str">
            <v>PC-Worcester Road</v>
          </cell>
        </row>
        <row r="68">
          <cell r="B68">
            <v>4650</v>
          </cell>
          <cell r="C68" t="str">
            <v>PC-Upton High Street</v>
          </cell>
        </row>
        <row r="69">
          <cell r="B69">
            <v>4651</v>
          </cell>
          <cell r="C69" t="str">
            <v>PC-Upton Hanley Road</v>
          </cell>
        </row>
        <row r="70">
          <cell r="B70">
            <v>4660</v>
          </cell>
          <cell r="C70" t="str">
            <v>PC-Market St Tenbury Wells</v>
          </cell>
        </row>
        <row r="71">
          <cell r="B71">
            <v>4661</v>
          </cell>
          <cell r="C71" t="str">
            <v>PC-Teme St Tenbury</v>
          </cell>
        </row>
        <row r="72">
          <cell r="B72">
            <v>4899</v>
          </cell>
          <cell r="C72" t="str">
            <v>COM42 Support Service Recharge</v>
          </cell>
        </row>
        <row r="73">
          <cell r="B73" t="str">
            <v>COM43</v>
          </cell>
          <cell r="C73" t="str">
            <v>Car Parks</v>
          </cell>
        </row>
        <row r="74">
          <cell r="B74">
            <v>4100</v>
          </cell>
          <cell r="C74" t="str">
            <v>Car Parks-General</v>
          </cell>
        </row>
        <row r="75">
          <cell r="B75">
            <v>4140</v>
          </cell>
          <cell r="C75" t="str">
            <v>Car Park-Belle Vue Terrace</v>
          </cell>
        </row>
        <row r="76">
          <cell r="B76">
            <v>4151</v>
          </cell>
          <cell r="C76" t="str">
            <v>Car Park-Malvern Edith Walk</v>
          </cell>
        </row>
        <row r="77">
          <cell r="B77">
            <v>4152</v>
          </cell>
          <cell r="C77" t="str">
            <v>Car Park-Malvern Geraldine Road</v>
          </cell>
        </row>
        <row r="78">
          <cell r="B78">
            <v>4153</v>
          </cell>
          <cell r="C78" t="str">
            <v>Car Park-Malvern Grange Road 1</v>
          </cell>
        </row>
        <row r="79">
          <cell r="B79">
            <v>4154</v>
          </cell>
          <cell r="C79" t="str">
            <v>Car Park-Malvern Grange Road 2</v>
          </cell>
        </row>
        <row r="80">
          <cell r="B80">
            <v>4155</v>
          </cell>
          <cell r="C80" t="str">
            <v>Car Park-Malvern Link Top</v>
          </cell>
        </row>
        <row r="81">
          <cell r="B81">
            <v>4156</v>
          </cell>
          <cell r="C81" t="str">
            <v>Car Park-Malvern Newtown Road</v>
          </cell>
        </row>
        <row r="82">
          <cell r="B82">
            <v>4157</v>
          </cell>
          <cell r="C82" t="str">
            <v>Car Park-Malvern Southlea</v>
          </cell>
        </row>
        <row r="83">
          <cell r="B83">
            <v>4159</v>
          </cell>
          <cell r="C83" t="str">
            <v>Car Park-Malvern Victoria Road</v>
          </cell>
        </row>
        <row r="84">
          <cell r="B84">
            <v>4160</v>
          </cell>
          <cell r="C84" t="str">
            <v>Car Park-Malvern Southlea 2</v>
          </cell>
        </row>
        <row r="85">
          <cell r="B85">
            <v>4161</v>
          </cell>
          <cell r="C85" t="str">
            <v>Car Park-Malvern Priory Road</v>
          </cell>
        </row>
        <row r="86">
          <cell r="B86">
            <v>4162</v>
          </cell>
          <cell r="C86" t="str">
            <v>Car Park The Council House</v>
          </cell>
        </row>
        <row r="87">
          <cell r="B87">
            <v>4163</v>
          </cell>
          <cell r="C87" t="str">
            <v>Car Park Brunel House</v>
          </cell>
        </row>
        <row r="88">
          <cell r="B88">
            <v>4191</v>
          </cell>
          <cell r="C88" t="str">
            <v>Car Park-Upton Hanley Road</v>
          </cell>
        </row>
        <row r="89">
          <cell r="B89">
            <v>4192</v>
          </cell>
          <cell r="C89" t="str">
            <v>Car Park-Upton New Street</v>
          </cell>
        </row>
        <row r="90">
          <cell r="B90">
            <v>4193</v>
          </cell>
          <cell r="C90" t="str">
            <v>Car Park - Hanley Road Machine no. 2</v>
          </cell>
        </row>
        <row r="91">
          <cell r="B91">
            <v>4198</v>
          </cell>
          <cell r="C91" t="str">
            <v>Car Park-Teme Street-Tenbury Wells</v>
          </cell>
        </row>
        <row r="92">
          <cell r="B92">
            <v>4897</v>
          </cell>
          <cell r="C92" t="str">
            <v>COM43 Support Service Recharge</v>
          </cell>
        </row>
        <row r="93">
          <cell r="B93" t="str">
            <v>COM44</v>
          </cell>
          <cell r="C93" t="str">
            <v>Street Sweeping and Litter</v>
          </cell>
        </row>
        <row r="94">
          <cell r="B94" t="str">
            <v>0701</v>
          </cell>
          <cell r="C94" t="str">
            <v>LR62 DGX - Street Sweeper</v>
          </cell>
        </row>
        <row r="95">
          <cell r="B95" t="str">
            <v>0704</v>
          </cell>
          <cell r="C95" t="str">
            <v>VX55AYP Sweeper</v>
          </cell>
        </row>
        <row r="96">
          <cell r="B96" t="str">
            <v>0705</v>
          </cell>
          <cell r="C96" t="str">
            <v>RX55ODM Leyland Van</v>
          </cell>
        </row>
        <row r="97">
          <cell r="B97" t="str">
            <v>0711</v>
          </cell>
          <cell r="C97" t="str">
            <v>HG05XTY Peugeot Expert</v>
          </cell>
        </row>
        <row r="98">
          <cell r="B98" t="str">
            <v>0734</v>
          </cell>
          <cell r="C98" t="str">
            <v>V058VFS Vauxhall Combo Van</v>
          </cell>
        </row>
        <row r="99">
          <cell r="B99" t="str">
            <v>0740</v>
          </cell>
          <cell r="C99" t="str">
            <v>KX10 NEF</v>
          </cell>
        </row>
        <row r="100">
          <cell r="B100" t="str">
            <v>0765</v>
          </cell>
          <cell r="C100" t="str">
            <v>V058VGL Vauxhall Combo Van</v>
          </cell>
        </row>
        <row r="101">
          <cell r="B101" t="str">
            <v>0768</v>
          </cell>
          <cell r="C101" t="str">
            <v>RX55ODT Leyland Van</v>
          </cell>
        </row>
        <row r="102">
          <cell r="B102" t="str">
            <v>0810</v>
          </cell>
          <cell r="C102" t="str">
            <v>BD05XSB Vauxhall Combo Van</v>
          </cell>
        </row>
        <row r="103">
          <cell r="B103" t="str">
            <v>0812</v>
          </cell>
          <cell r="C103" t="str">
            <v>BU04HNK Leyland Van</v>
          </cell>
        </row>
        <row r="104">
          <cell r="B104" t="str">
            <v>0813</v>
          </cell>
          <cell r="C104" t="str">
            <v>CN06 NDO 26T refuse freighter</v>
          </cell>
        </row>
        <row r="105">
          <cell r="B105" t="str">
            <v>0920</v>
          </cell>
          <cell r="C105" t="str">
            <v>Street sweeping</v>
          </cell>
        </row>
        <row r="106">
          <cell r="B106" t="str">
            <v>0951</v>
          </cell>
          <cell r="C106" t="str">
            <v>Litter Patrol Contract 2</v>
          </cell>
        </row>
        <row r="107">
          <cell r="B107">
            <v>4999</v>
          </cell>
          <cell r="C107" t="str">
            <v>COM44 Support Service Recharge</v>
          </cell>
        </row>
        <row r="108">
          <cell r="B108"/>
          <cell r="C108"/>
        </row>
        <row r="109">
          <cell r="B109" t="str">
            <v>PG</v>
          </cell>
          <cell r="C109" t="str">
            <v>Policy and Governance</v>
          </cell>
        </row>
        <row r="110">
          <cell r="B110" t="str">
            <v>PG01</v>
          </cell>
          <cell r="C110" t="str">
            <v>Strategic Support</v>
          </cell>
        </row>
        <row r="111">
          <cell r="B111">
            <v>2622</v>
          </cell>
          <cell r="C111" t="str">
            <v>Subscriptions &amp; P`ship Support</v>
          </cell>
        </row>
        <row r="112">
          <cell r="B112">
            <v>7030</v>
          </cell>
          <cell r="C112" t="str">
            <v>Green Deal Project</v>
          </cell>
        </row>
        <row r="113">
          <cell r="B113">
            <v>8864</v>
          </cell>
          <cell r="C113" t="str">
            <v>Communications &amp; Web</v>
          </cell>
        </row>
        <row r="114">
          <cell r="B114" t="str">
            <v>PG04</v>
          </cell>
          <cell r="C114" t="str">
            <v>Support Services</v>
          </cell>
        </row>
        <row r="115">
          <cell r="B115">
            <v>8620</v>
          </cell>
          <cell r="C115" t="str">
            <v>Document Services</v>
          </cell>
        </row>
        <row r="116">
          <cell r="B116">
            <v>8621</v>
          </cell>
          <cell r="C116" t="str">
            <v>Doc Svcs - External Work</v>
          </cell>
        </row>
        <row r="117">
          <cell r="B117">
            <v>8633</v>
          </cell>
          <cell r="C117" t="str">
            <v>Post Room</v>
          </cell>
        </row>
        <row r="118">
          <cell r="B118" t="str">
            <v>PG05</v>
          </cell>
          <cell r="C118" t="str">
            <v>Recharges</v>
          </cell>
        </row>
        <row r="119">
          <cell r="B119">
            <v>2699</v>
          </cell>
          <cell r="C119" t="str">
            <v>SSU Support Service Recharge</v>
          </cell>
        </row>
        <row r="120">
          <cell r="B120" t="str">
            <v>PG06</v>
          </cell>
          <cell r="C120" t="str">
            <v>Legal Services</v>
          </cell>
        </row>
        <row r="121">
          <cell r="B121">
            <v>8841</v>
          </cell>
          <cell r="C121" t="str">
            <v>Legal Services</v>
          </cell>
        </row>
        <row r="122">
          <cell r="B122" t="str">
            <v>PG07</v>
          </cell>
          <cell r="C122" t="str">
            <v>Elections</v>
          </cell>
        </row>
        <row r="123">
          <cell r="B123">
            <v>8101</v>
          </cell>
          <cell r="C123" t="str">
            <v>District Elections</v>
          </cell>
        </row>
        <row r="124">
          <cell r="B124">
            <v>8103</v>
          </cell>
          <cell r="C124" t="str">
            <v>Parish Elections</v>
          </cell>
        </row>
        <row r="125">
          <cell r="B125">
            <v>8104</v>
          </cell>
          <cell r="C125" t="str">
            <v>Parliamentary Elections</v>
          </cell>
        </row>
        <row r="126">
          <cell r="B126">
            <v>8107</v>
          </cell>
          <cell r="C126" t="str">
            <v>European Parliament Elections</v>
          </cell>
        </row>
        <row r="127">
          <cell r="B127">
            <v>8120</v>
          </cell>
          <cell r="C127" t="str">
            <v>Electoral Registration</v>
          </cell>
        </row>
        <row r="128">
          <cell r="B128" t="str">
            <v>PG08</v>
          </cell>
          <cell r="C128" t="str">
            <v>Democratic Services</v>
          </cell>
        </row>
        <row r="129">
          <cell r="B129">
            <v>2300</v>
          </cell>
          <cell r="C129" t="str">
            <v>Members Expenses</v>
          </cell>
        </row>
        <row r="130">
          <cell r="B130">
            <v>2301</v>
          </cell>
          <cell r="C130" t="str">
            <v>Chairmans Allowance</v>
          </cell>
        </row>
        <row r="131">
          <cell r="B131">
            <v>2304</v>
          </cell>
          <cell r="C131" t="str">
            <v>Independant Remuneration Panel</v>
          </cell>
        </row>
        <row r="132">
          <cell r="B132">
            <v>2305</v>
          </cell>
          <cell r="C132" t="str">
            <v>Civic Expenses</v>
          </cell>
        </row>
        <row r="133">
          <cell r="B133">
            <v>2307</v>
          </cell>
          <cell r="C133" t="str">
            <v>Civic Service</v>
          </cell>
        </row>
        <row r="134">
          <cell r="B134">
            <v>2342</v>
          </cell>
          <cell r="C134" t="str">
            <v>Committee Services</v>
          </cell>
        </row>
        <row r="135">
          <cell r="B135">
            <v>2399</v>
          </cell>
          <cell r="C135" t="str">
            <v>PG08 Support Service Recharge</v>
          </cell>
        </row>
        <row r="137">
          <cell r="B137"/>
          <cell r="C137"/>
        </row>
        <row r="138">
          <cell r="B138" t="str">
            <v>RS</v>
          </cell>
          <cell r="C138" t="str">
            <v>Resources</v>
          </cell>
        </row>
        <row r="139">
          <cell r="B139" t="str">
            <v>RS01</v>
          </cell>
          <cell r="C139" t="str">
            <v>Accountancy</v>
          </cell>
        </row>
        <row r="140">
          <cell r="B140">
            <v>8861</v>
          </cell>
          <cell r="C140" t="str">
            <v>Accountancy</v>
          </cell>
        </row>
        <row r="141">
          <cell r="B141" t="str">
            <v>RS02</v>
          </cell>
          <cell r="C141" t="str">
            <v>Audit Services</v>
          </cell>
        </row>
        <row r="142">
          <cell r="B142">
            <v>8862</v>
          </cell>
          <cell r="C142" t="str">
            <v>Internal Audit</v>
          </cell>
        </row>
        <row r="143">
          <cell r="B143">
            <v>8863</v>
          </cell>
          <cell r="C143" t="str">
            <v>External Audit</v>
          </cell>
        </row>
        <row r="144">
          <cell r="B144" t="str">
            <v>RS03</v>
          </cell>
          <cell r="C144" t="str">
            <v>Recharges and Other</v>
          </cell>
        </row>
        <row r="145">
          <cell r="B145">
            <v>2607</v>
          </cell>
          <cell r="C145" t="str">
            <v>Bank Charges</v>
          </cell>
        </row>
        <row r="146">
          <cell r="B146">
            <v>2608</v>
          </cell>
          <cell r="C146" t="str">
            <v>Surplus and Deficiencies</v>
          </cell>
        </row>
        <row r="147">
          <cell r="B147">
            <v>2609</v>
          </cell>
          <cell r="C147" t="str">
            <v>Procurement</v>
          </cell>
        </row>
        <row r="148">
          <cell r="B148">
            <v>2610</v>
          </cell>
          <cell r="C148" t="str">
            <v>Capital Replacement Reserve</v>
          </cell>
        </row>
        <row r="149">
          <cell r="B149">
            <v>2611</v>
          </cell>
          <cell r="C149" t="str">
            <v>LPGR</v>
          </cell>
        </row>
        <row r="150">
          <cell r="B150">
            <v>2615</v>
          </cell>
          <cell r="C150" t="str">
            <v>Ward Budgets</v>
          </cell>
        </row>
        <row r="151">
          <cell r="B151">
            <v>2621</v>
          </cell>
          <cell r="C151" t="str">
            <v>Insurance Holding Acc</v>
          </cell>
        </row>
        <row r="152">
          <cell r="B152">
            <v>3400</v>
          </cell>
          <cell r="C152" t="str">
            <v>Mortgages</v>
          </cell>
        </row>
        <row r="153">
          <cell r="B153">
            <v>8699</v>
          </cell>
          <cell r="C153" t="str">
            <v>FIN Support Service Recharge</v>
          </cell>
        </row>
        <row r="154">
          <cell r="B154" t="str">
            <v>zzzz</v>
          </cell>
          <cell r="C154" t="str">
            <v>GL Journal Control Account</v>
          </cell>
        </row>
        <row r="155">
          <cell r="B155" t="str">
            <v>RS04</v>
          </cell>
          <cell r="C155" t="str">
            <v>Investment Interest</v>
          </cell>
        </row>
        <row r="156">
          <cell r="B156">
            <v>8498</v>
          </cell>
          <cell r="C156" t="str">
            <v>Investment Interest</v>
          </cell>
        </row>
        <row r="157">
          <cell r="B157">
            <v>8500</v>
          </cell>
          <cell r="C157" t="str">
            <v>Science Park Interest</v>
          </cell>
        </row>
        <row r="158">
          <cell r="B158" t="str">
            <v>RS05</v>
          </cell>
          <cell r="C158" t="str">
            <v>Non Distributed Costs</v>
          </cell>
        </row>
        <row r="159">
          <cell r="B159">
            <v>2604</v>
          </cell>
          <cell r="C159" t="str">
            <v>Pension Deficit</v>
          </cell>
        </row>
        <row r="160">
          <cell r="B160" t="str">
            <v>RS06</v>
          </cell>
          <cell r="C160" t="str">
            <v>ICT</v>
          </cell>
        </row>
        <row r="161">
          <cell r="B161">
            <v>8631</v>
          </cell>
          <cell r="C161" t="str">
            <v>Telephone (switchboard)</v>
          </cell>
        </row>
        <row r="162">
          <cell r="B162">
            <v>8645</v>
          </cell>
          <cell r="C162" t="str">
            <v>ICT Services</v>
          </cell>
        </row>
        <row r="163">
          <cell r="B163" t="str">
            <v>RS07</v>
          </cell>
          <cell r="C163" t="str">
            <v>Land Charges GIS</v>
          </cell>
        </row>
        <row r="164">
          <cell r="B164">
            <v>4520</v>
          </cell>
          <cell r="C164" t="str">
            <v>Street Naming And Numbering</v>
          </cell>
        </row>
        <row r="165">
          <cell r="B165">
            <v>8405</v>
          </cell>
          <cell r="C165" t="str">
            <v>Land Charges</v>
          </cell>
        </row>
        <row r="166">
          <cell r="B166">
            <v>8650</v>
          </cell>
          <cell r="C166" t="str">
            <v>LLPG / GIS</v>
          </cell>
        </row>
        <row r="167">
          <cell r="B167" t="str">
            <v>RS08</v>
          </cell>
          <cell r="C167" t="str">
            <v>Benefits</v>
          </cell>
        </row>
        <row r="168">
          <cell r="B168">
            <v>3800</v>
          </cell>
          <cell r="C168" t="str">
            <v>Housing Benefits</v>
          </cell>
        </row>
        <row r="169">
          <cell r="B169">
            <v>3810</v>
          </cell>
          <cell r="C169" t="str">
            <v>Housing Benefit Allowances</v>
          </cell>
        </row>
        <row r="170">
          <cell r="B170" t="str">
            <v>RS09</v>
          </cell>
          <cell r="C170" t="str">
            <v>CTAX and NNDR</v>
          </cell>
        </row>
        <row r="171">
          <cell r="B171">
            <v>8013</v>
          </cell>
          <cell r="C171" t="str">
            <v>Council Tax &amp; NNDR Team</v>
          </cell>
        </row>
        <row r="172">
          <cell r="B172">
            <v>8015</v>
          </cell>
          <cell r="C172" t="str">
            <v>Council Tax Parish Grants</v>
          </cell>
        </row>
        <row r="173">
          <cell r="B173">
            <v>8022</v>
          </cell>
          <cell r="C173" t="str">
            <v>NNDR Relief</v>
          </cell>
        </row>
        <row r="174">
          <cell r="B174" t="str">
            <v>RS10</v>
          </cell>
          <cell r="C174" t="str">
            <v>Property Services</v>
          </cell>
        </row>
        <row r="175">
          <cell r="B175">
            <v>2950</v>
          </cell>
          <cell r="C175" t="str">
            <v>Corporate Property</v>
          </cell>
        </row>
        <row r="176">
          <cell r="B176">
            <v>2971</v>
          </cell>
          <cell r="C176" t="str">
            <v>Brunel House</v>
          </cell>
        </row>
        <row r="177">
          <cell r="B177">
            <v>2972</v>
          </cell>
          <cell r="C177" t="str">
            <v>Council House</v>
          </cell>
        </row>
        <row r="178">
          <cell r="B178">
            <v>2973</v>
          </cell>
          <cell r="C178" t="str">
            <v>Priory Lodge Hall</v>
          </cell>
        </row>
        <row r="179">
          <cell r="B179">
            <v>2975</v>
          </cell>
          <cell r="C179" t="str">
            <v>Portland House</v>
          </cell>
        </row>
        <row r="180">
          <cell r="B180">
            <v>4837</v>
          </cell>
          <cell r="C180" t="str">
            <v>Property &amp; Estates</v>
          </cell>
        </row>
        <row r="181">
          <cell r="B181">
            <v>6108</v>
          </cell>
          <cell r="C181" t="str">
            <v>Malvern Town Football Club</v>
          </cell>
        </row>
        <row r="182">
          <cell r="B182">
            <v>8852</v>
          </cell>
          <cell r="C182" t="str">
            <v>Office Cleaning</v>
          </cell>
        </row>
        <row r="183">
          <cell r="B183">
            <v>8854</v>
          </cell>
          <cell r="C183" t="str">
            <v>Weddings</v>
          </cell>
        </row>
        <row r="184">
          <cell r="B184" t="str">
            <v>RS11</v>
          </cell>
          <cell r="C184" t="str">
            <v>Investment Properties</v>
          </cell>
        </row>
        <row r="185">
          <cell r="B185">
            <v>2982</v>
          </cell>
          <cell r="C185" t="str">
            <v>The Grange</v>
          </cell>
        </row>
        <row r="186">
          <cell r="B186">
            <v>2984</v>
          </cell>
          <cell r="C186" t="str">
            <v>Tenbury Business Park</v>
          </cell>
        </row>
        <row r="187">
          <cell r="B187">
            <v>2985</v>
          </cell>
          <cell r="C187" t="str">
            <v>19/21 Church Street, Malvern</v>
          </cell>
        </row>
        <row r="188">
          <cell r="B188">
            <v>2987</v>
          </cell>
          <cell r="C188" t="str">
            <v>4 High Street Upton</v>
          </cell>
        </row>
        <row r="189">
          <cell r="B189">
            <v>2988</v>
          </cell>
          <cell r="C189" t="str">
            <v>Spring Court</v>
          </cell>
        </row>
        <row r="190">
          <cell r="B190">
            <v>2991</v>
          </cell>
          <cell r="C190" t="str">
            <v>Spring Lane - Industrial</v>
          </cell>
        </row>
        <row r="191">
          <cell r="B191">
            <v>2994</v>
          </cell>
          <cell r="C191" t="str">
            <v>Agricultural Land at Cotheridge</v>
          </cell>
        </row>
        <row r="192">
          <cell r="B192">
            <v>2996</v>
          </cell>
          <cell r="C192" t="str">
            <v>10 Priory Road</v>
          </cell>
        </row>
        <row r="193">
          <cell r="B193">
            <v>2997</v>
          </cell>
          <cell r="C193" t="str">
            <v>12 Priory Road</v>
          </cell>
        </row>
        <row r="194">
          <cell r="B194" t="str">
            <v>RS12</v>
          </cell>
          <cell r="C194" t="str">
            <v>Human Resources</v>
          </cell>
        </row>
        <row r="195">
          <cell r="B195">
            <v>2619</v>
          </cell>
          <cell r="C195" t="str">
            <v>Corporate Training</v>
          </cell>
        </row>
        <row r="196">
          <cell r="B196">
            <v>8812</v>
          </cell>
          <cell r="C196" t="str">
            <v>Personnel</v>
          </cell>
        </row>
        <row r="197">
          <cell r="B197">
            <v>8813</v>
          </cell>
          <cell r="C197" t="str">
            <v>Job Evaluation</v>
          </cell>
        </row>
        <row r="198">
          <cell r="B198" t="str">
            <v>RS13</v>
          </cell>
          <cell r="C198" t="str">
            <v>Arts</v>
          </cell>
        </row>
        <row r="199">
          <cell r="B199">
            <v>6200</v>
          </cell>
          <cell r="C199" t="str">
            <v>Malvern Theatres</v>
          </cell>
        </row>
        <row r="202">
          <cell r="B202"/>
          <cell r="C202"/>
        </row>
        <row r="203">
          <cell r="B203" t="str">
            <v>CXSMT01</v>
          </cell>
          <cell r="C203" t="str">
            <v>SMT</v>
          </cell>
        </row>
        <row r="204">
          <cell r="B204">
            <v>2819</v>
          </cell>
          <cell r="C204" t="str">
            <v>Chief Executive</v>
          </cell>
        </row>
        <row r="205">
          <cell r="B205">
            <v>2899</v>
          </cell>
          <cell r="C205" t="str">
            <v>CX Support Service Recharge</v>
          </cell>
        </row>
        <row r="206">
          <cell r="B206">
            <v>4300</v>
          </cell>
          <cell r="C206" t="str">
            <v>Head of Community Services</v>
          </cell>
        </row>
        <row r="207">
          <cell r="B207">
            <v>7850</v>
          </cell>
          <cell r="C207" t="str">
            <v>Head of Planning, Economy &amp; Housing</v>
          </cell>
        </row>
        <row r="208">
          <cell r="B208">
            <v>8840</v>
          </cell>
          <cell r="C208" t="str">
            <v>Head of Legal &amp; Governance</v>
          </cell>
        </row>
        <row r="209">
          <cell r="B209">
            <v>8851</v>
          </cell>
          <cell r="C209" t="str">
            <v>PA Support</v>
          </cell>
        </row>
        <row r="210">
          <cell r="B210">
            <v>8860</v>
          </cell>
          <cell r="C210" t="str">
            <v>Head of Resources</v>
          </cell>
        </row>
        <row r="211">
          <cell r="B211">
            <v>8875</v>
          </cell>
          <cell r="C211" t="str">
            <v>Head of Policy &amp; Governance</v>
          </cell>
        </row>
        <row r="212">
          <cell r="B212"/>
          <cell r="C212"/>
        </row>
        <row r="213">
          <cell r="B213" t="str">
            <v>CAPITAL</v>
          </cell>
          <cell r="C213"/>
        </row>
        <row r="214">
          <cell r="B214" t="str">
            <v>HSG</v>
          </cell>
          <cell r="C214" t="str">
            <v>Housing</v>
          </cell>
        </row>
        <row r="215">
          <cell r="B215">
            <v>1563</v>
          </cell>
          <cell r="C215" t="str">
            <v>Housing - DFG</v>
          </cell>
        </row>
        <row r="216">
          <cell r="B216" t="str">
            <v>OTH</v>
          </cell>
          <cell r="C216" t="str">
            <v>Other</v>
          </cell>
        </row>
        <row r="217">
          <cell r="B217">
            <v>1401</v>
          </cell>
          <cell r="C217" t="str">
            <v>Env Services Vehicles</v>
          </cell>
        </row>
        <row r="218">
          <cell r="B218" t="str">
            <v>19un</v>
          </cell>
          <cell r="C218" t="str">
            <v>Capital Funding Pool</v>
          </cell>
        </row>
        <row r="219">
          <cell r="B219" t="str">
            <v>PRO</v>
          </cell>
          <cell r="C219" t="str">
            <v>Property</v>
          </cell>
        </row>
        <row r="220">
          <cell r="B220">
            <v>1147</v>
          </cell>
          <cell r="C220" t="str">
            <v>Property Strategy</v>
          </cell>
        </row>
        <row r="221">
          <cell r="B221">
            <v>1155</v>
          </cell>
          <cell r="C221" t="str">
            <v>Malvern Theatre</v>
          </cell>
        </row>
        <row r="222">
          <cell r="B222">
            <v>1193</v>
          </cell>
          <cell r="C222" t="str">
            <v>Sling Lane Pitch &amp; Clubhouse works</v>
          </cell>
        </row>
        <row r="223">
          <cell r="B223">
            <v>1194</v>
          </cell>
          <cell r="C223" t="str">
            <v>Town Centre Car Park</v>
          </cell>
        </row>
        <row r="224">
          <cell r="B224">
            <v>1195</v>
          </cell>
          <cell r="C224" t="str">
            <v>Malvern Town Football Club</v>
          </cell>
        </row>
        <row r="225">
          <cell r="B225">
            <v>1196</v>
          </cell>
          <cell r="C225" t="str">
            <v>Upton Heritage Centre</v>
          </cell>
        </row>
        <row r="226">
          <cell r="B226"/>
          <cell r="C226"/>
        </row>
        <row r="227">
          <cell r="B227" t="str">
            <v>GENERAL FUND</v>
          </cell>
          <cell r="C227"/>
        </row>
        <row r="228">
          <cell r="B228" t="str">
            <v>GFF01</v>
          </cell>
          <cell r="C228" t="str">
            <v>IE ACC</v>
          </cell>
        </row>
        <row r="229">
          <cell r="B229" t="str">
            <v>0001</v>
          </cell>
          <cell r="C229" t="str">
            <v>Formula Grant</v>
          </cell>
        </row>
        <row r="230">
          <cell r="B230" t="str">
            <v>0002</v>
          </cell>
          <cell r="C230" t="str">
            <v>Collection Fund Surplus</v>
          </cell>
        </row>
        <row r="231">
          <cell r="B231" t="str">
            <v>0003</v>
          </cell>
          <cell r="C231" t="str">
            <v>Demand on Collection Fund</v>
          </cell>
        </row>
        <row r="232">
          <cell r="B232" t="str">
            <v>0007</v>
          </cell>
          <cell r="C232" t="str">
            <v>Parish Precepts &amp; Conservators</v>
          </cell>
        </row>
        <row r="233">
          <cell r="B233" t="str">
            <v>0008</v>
          </cell>
          <cell r="C233" t="str">
            <v>Contbn to Housing Recpts to Pool</v>
          </cell>
        </row>
        <row r="234">
          <cell r="B234" t="str">
            <v>0011</v>
          </cell>
          <cell r="C234" t="str">
            <v>Capital Grants and Contributions</v>
          </cell>
        </row>
        <row r="235">
          <cell r="B235" t="str">
            <v>0012</v>
          </cell>
          <cell r="C235" t="str">
            <v>Loss / Gain on Disposal of Fixed Assets</v>
          </cell>
        </row>
        <row r="236">
          <cell r="B236" t="str">
            <v>0013</v>
          </cell>
          <cell r="C236" t="str">
            <v>Holiday Pay Accrual</v>
          </cell>
        </row>
        <row r="237">
          <cell r="B237" t="str">
            <v>0014</v>
          </cell>
          <cell r="C237" t="str">
            <v>Holiday Pay Reversal</v>
          </cell>
        </row>
        <row r="238">
          <cell r="B238" t="str">
            <v>0015</v>
          </cell>
          <cell r="C238" t="str">
            <v>NNDR - MHDC Share</v>
          </cell>
        </row>
        <row r="239">
          <cell r="B239">
            <v>8495</v>
          </cell>
          <cell r="C239" t="str">
            <v>FRS17 Return on Pension Assets</v>
          </cell>
        </row>
        <row r="240">
          <cell r="B240">
            <v>8496</v>
          </cell>
          <cell r="C240" t="str">
            <v>FRS17 Pensions Interest Costs</v>
          </cell>
        </row>
        <row r="241">
          <cell r="B241" t="str">
            <v>GFF02</v>
          </cell>
          <cell r="C241" t="str">
            <v>SMGFB</v>
          </cell>
        </row>
        <row r="242">
          <cell r="B242" t="str">
            <v>0000</v>
          </cell>
          <cell r="C242" t="str">
            <v>Depreciation</v>
          </cell>
        </row>
        <row r="243">
          <cell r="B243" t="str">
            <v>0009</v>
          </cell>
          <cell r="C243" t="str">
            <v>CRUNAPP to meet pooled costs</v>
          </cell>
        </row>
        <row r="244">
          <cell r="B244">
            <v>8492</v>
          </cell>
          <cell r="C244" t="str">
            <v>Collection Fund Adjustment Account CTax</v>
          </cell>
        </row>
        <row r="245">
          <cell r="B245">
            <v>8493</v>
          </cell>
          <cell r="C245" t="str">
            <v>FRS17 Revenue Pension Reserve ADJ</v>
          </cell>
        </row>
        <row r="246">
          <cell r="B246">
            <v>8497</v>
          </cell>
          <cell r="C246" t="str">
            <v>Collection Fund Adjustment Account NNDR</v>
          </cell>
        </row>
        <row r="247">
          <cell r="B247">
            <v>8501</v>
          </cell>
          <cell r="C247" t="str">
            <v>Loss / Gain on Disposal of Fxed Assets</v>
          </cell>
        </row>
        <row r="248">
          <cell r="B248" t="str">
            <v>GFF03</v>
          </cell>
          <cell r="C248" t="str">
            <v>General Fund</v>
          </cell>
        </row>
        <row r="249">
          <cell r="B249" t="str">
            <v>0005</v>
          </cell>
          <cell r="C249" t="str">
            <v>Use of General Fund Balances</v>
          </cell>
        </row>
        <row r="251">
          <cell r="B251"/>
          <cell r="C251"/>
        </row>
        <row r="252">
          <cell r="B252" t="str">
            <v>CURRENT ASSETS</v>
          </cell>
          <cell r="C252"/>
        </row>
        <row r="253">
          <cell r="B253" t="str">
            <v>NCR</v>
          </cell>
          <cell r="C253" t="str">
            <v>Non Current Assets for Resale</v>
          </cell>
        </row>
        <row r="254">
          <cell r="B254">
            <v>9145</v>
          </cell>
          <cell r="C254" t="str">
            <v>Surplus Properties</v>
          </cell>
        </row>
        <row r="255">
          <cell r="B255" t="str">
            <v>BCS11</v>
          </cell>
          <cell r="C255" t="str">
            <v>General Fund</v>
          </cell>
        </row>
        <row r="256">
          <cell r="B256">
            <v>9996</v>
          </cell>
          <cell r="C256" t="str">
            <v>General Fund Balance</v>
          </cell>
        </row>
        <row r="257">
          <cell r="B257">
            <v>9997</v>
          </cell>
          <cell r="C257" t="str">
            <v>YEAR END IE CLEARDOWN</v>
          </cell>
        </row>
        <row r="258">
          <cell r="B258" t="str">
            <v>BCS12</v>
          </cell>
          <cell r="C258" t="str">
            <v>Collection Fund</v>
          </cell>
        </row>
        <row r="259">
          <cell r="B259" t="str">
            <v>92a0</v>
          </cell>
          <cell r="C259" t="str">
            <v>Collection Fund Surplus</v>
          </cell>
        </row>
        <row r="260">
          <cell r="B260" t="str">
            <v>92a1</v>
          </cell>
          <cell r="C260" t="str">
            <v>WCC Precept</v>
          </cell>
        </row>
        <row r="261">
          <cell r="B261" t="str">
            <v>92a2</v>
          </cell>
          <cell r="C261" t="str">
            <v>MHDC Precept (Incparish)</v>
          </cell>
        </row>
        <row r="262">
          <cell r="B262" t="str">
            <v>92a3</v>
          </cell>
          <cell r="C262" t="str">
            <v>WMPA Precept</v>
          </cell>
        </row>
        <row r="263">
          <cell r="B263" t="str">
            <v>92a5</v>
          </cell>
          <cell r="C263" t="str">
            <v>Council Tax Income</v>
          </cell>
        </row>
        <row r="264">
          <cell r="B264" t="str">
            <v>92a7</v>
          </cell>
          <cell r="C264" t="str">
            <v>HWFA Precept</v>
          </cell>
        </row>
        <row r="265">
          <cell r="B265" t="str">
            <v>92a8</v>
          </cell>
          <cell r="C265" t="str">
            <v>Council Tax Bad Debt Provision</v>
          </cell>
        </row>
        <row r="266">
          <cell r="B266" t="str">
            <v>92b0</v>
          </cell>
          <cell r="C266" t="str">
            <v>MHDC Collection Fund Adjustment Account</v>
          </cell>
        </row>
        <row r="267">
          <cell r="B267" t="str">
            <v>92b5</v>
          </cell>
          <cell r="C267" t="str">
            <v>Council Tax Payers Account</v>
          </cell>
        </row>
        <row r="268">
          <cell r="B268" t="str">
            <v>92c0</v>
          </cell>
          <cell r="C268" t="str">
            <v>Collection Fund Surplus Distribution</v>
          </cell>
        </row>
        <row r="269">
          <cell r="B269">
            <v>9604</v>
          </cell>
          <cell r="C269" t="str">
            <v>NNDR Income ACC</v>
          </cell>
        </row>
        <row r="270">
          <cell r="B270">
            <v>9614</v>
          </cell>
          <cell r="C270" t="str">
            <v>NNDR Collection Fund Surplus/ Deficit</v>
          </cell>
        </row>
        <row r="271">
          <cell r="B271" t="str">
            <v>CUA11</v>
          </cell>
          <cell r="C271" t="str">
            <v>Stocks</v>
          </cell>
        </row>
        <row r="272">
          <cell r="B272">
            <v>9915</v>
          </cell>
          <cell r="C272" t="str">
            <v>Refuse Collection-Stock</v>
          </cell>
        </row>
        <row r="273">
          <cell r="B273">
            <v>9918</v>
          </cell>
          <cell r="C273" t="str">
            <v>Fuel &amp; Stores - Stock</v>
          </cell>
        </row>
        <row r="274">
          <cell r="B274">
            <v>9922</v>
          </cell>
          <cell r="C274" t="str">
            <v>Cleaning Public Conveniences-Stocks</v>
          </cell>
        </row>
        <row r="275">
          <cell r="B275" t="str">
            <v>99tj</v>
          </cell>
          <cell r="C275" t="str">
            <v>TIC'S Stock</v>
          </cell>
        </row>
        <row r="276">
          <cell r="B276" t="str">
            <v>CUA12</v>
          </cell>
          <cell r="C276" t="str">
            <v>Debtors</v>
          </cell>
        </row>
        <row r="277">
          <cell r="B277">
            <v>9003</v>
          </cell>
          <cell r="C277" t="str">
            <v>Input VAT</v>
          </cell>
        </row>
        <row r="278">
          <cell r="B278">
            <v>9009</v>
          </cell>
          <cell r="C278" t="str">
            <v>DEBTORS CONTROL</v>
          </cell>
        </row>
        <row r="279">
          <cell r="B279" t="str">
            <v>92c5</v>
          </cell>
          <cell r="C279" t="str">
            <v>Council Tax Arrears</v>
          </cell>
        </row>
        <row r="280">
          <cell r="B280" t="str">
            <v>92c8</v>
          </cell>
          <cell r="C280" t="str">
            <v>Council Tax-Bad Debt Provision</v>
          </cell>
        </row>
        <row r="281">
          <cell r="B281">
            <v>9479</v>
          </cell>
          <cell r="C281" t="str">
            <v>NNDR Collection Fund Preceptors</v>
          </cell>
        </row>
        <row r="282">
          <cell r="B282">
            <v>9488</v>
          </cell>
          <cell r="C282" t="str">
            <v>Cycle Scheme</v>
          </cell>
        </row>
        <row r="283">
          <cell r="B283">
            <v>9491</v>
          </cell>
          <cell r="C283" t="str">
            <v>Buy More Holidays Scheme</v>
          </cell>
        </row>
        <row r="284">
          <cell r="B284">
            <v>9607</v>
          </cell>
          <cell r="C284" t="str">
            <v>NNDR Arrears</v>
          </cell>
        </row>
        <row r="285">
          <cell r="B285">
            <v>9610</v>
          </cell>
          <cell r="C285" t="str">
            <v>NNDR Preceptor Debtor Balances</v>
          </cell>
        </row>
        <row r="286">
          <cell r="B286">
            <v>9612</v>
          </cell>
          <cell r="C286" t="str">
            <v>NNDR Central Government Debtor</v>
          </cell>
        </row>
        <row r="287">
          <cell r="B287">
            <v>9913</v>
          </cell>
          <cell r="C287" t="str">
            <v>Payments In Advance</v>
          </cell>
        </row>
        <row r="288">
          <cell r="B288">
            <v>9917</v>
          </cell>
          <cell r="C288" t="str">
            <v>Accrued Debtors</v>
          </cell>
        </row>
        <row r="289">
          <cell r="B289">
            <v>9929</v>
          </cell>
          <cell r="C289" t="str">
            <v>Sundry Bad Debts Provision</v>
          </cell>
        </row>
        <row r="290">
          <cell r="B290" t="str">
            <v>992z</v>
          </cell>
          <cell r="C290" t="str">
            <v>Housing Benefit Bad Debt Provision</v>
          </cell>
        </row>
        <row r="291">
          <cell r="B291">
            <v>9930</v>
          </cell>
          <cell r="C291" t="str">
            <v>Housing Benefit Overpayment Debt</v>
          </cell>
        </row>
        <row r="292">
          <cell r="B292">
            <v>9945</v>
          </cell>
          <cell r="C292" t="str">
            <v>Mortgages Arrears</v>
          </cell>
        </row>
        <row r="293">
          <cell r="B293">
            <v>9965</v>
          </cell>
          <cell r="C293" t="str">
            <v>Summons Costs (Collection Fund)</v>
          </cell>
        </row>
        <row r="294">
          <cell r="B294">
            <v>9968</v>
          </cell>
          <cell r="C294" t="str">
            <v>Collection Fund Preceptors</v>
          </cell>
        </row>
        <row r="295">
          <cell r="B295" t="str">
            <v>CUA14</v>
          </cell>
          <cell r="C295" t="str">
            <v>Cash Bank</v>
          </cell>
        </row>
        <row r="296">
          <cell r="B296">
            <v>9013</v>
          </cell>
          <cell r="C296" t="str">
            <v>HSBC Bank</v>
          </cell>
        </row>
        <row r="297">
          <cell r="B297">
            <v>9706</v>
          </cell>
          <cell r="C297" t="str">
            <v>Exp Control - Revenues HSBC</v>
          </cell>
        </row>
        <row r="298">
          <cell r="B298">
            <v>9707</v>
          </cell>
          <cell r="C298" t="str">
            <v>Expd Control - Salaries HSBC</v>
          </cell>
        </row>
        <row r="299">
          <cell r="B299">
            <v>9708</v>
          </cell>
          <cell r="C299" t="str">
            <v>Expd Control - Councillors HSBC</v>
          </cell>
        </row>
        <row r="300">
          <cell r="B300">
            <v>9710</v>
          </cell>
          <cell r="C300" t="str">
            <v>Expd Control - Benefits HSBC</v>
          </cell>
        </row>
        <row r="301">
          <cell r="B301">
            <v>9711</v>
          </cell>
          <cell r="C301" t="str">
            <v>Expd Control - Electoral Roll HSBC</v>
          </cell>
        </row>
        <row r="302">
          <cell r="B302">
            <v>9740</v>
          </cell>
          <cell r="C302" t="str">
            <v>HSBC Cash Book</v>
          </cell>
        </row>
        <row r="303">
          <cell r="B303" t="str">
            <v>CUA15</v>
          </cell>
          <cell r="C303" t="str">
            <v>Cash Other</v>
          </cell>
        </row>
        <row r="304">
          <cell r="B304">
            <v>9741</v>
          </cell>
          <cell r="C304" t="str">
            <v>Kiosk Float</v>
          </cell>
        </row>
        <row r="305">
          <cell r="B305">
            <v>9920</v>
          </cell>
          <cell r="C305" t="str">
            <v>Petty Cash Imprests</v>
          </cell>
        </row>
        <row r="306">
          <cell r="B306">
            <v>9963</v>
          </cell>
          <cell r="C306" t="str">
            <v>Cashiers Under / Overs</v>
          </cell>
        </row>
        <row r="307">
          <cell r="B307">
            <v>9999</v>
          </cell>
          <cell r="C307" t="str">
            <v>Suspense</v>
          </cell>
        </row>
        <row r="308">
          <cell r="B308"/>
          <cell r="C308"/>
        </row>
        <row r="309">
          <cell r="B309" t="str">
            <v>CURRENT LIABILITIES</v>
          </cell>
          <cell r="C309"/>
        </row>
        <row r="310">
          <cell r="B310" t="str">
            <v>CUL11</v>
          </cell>
          <cell r="C310" t="str">
            <v>Creditors</v>
          </cell>
        </row>
        <row r="311">
          <cell r="B311">
            <v>9001</v>
          </cell>
          <cell r="C311" t="str">
            <v>CREDITORS CONTROL</v>
          </cell>
        </row>
        <row r="312">
          <cell r="B312">
            <v>9002</v>
          </cell>
          <cell r="C312" t="str">
            <v>Creditor Accrual</v>
          </cell>
        </row>
        <row r="313">
          <cell r="B313">
            <v>9004</v>
          </cell>
          <cell r="C313" t="str">
            <v>CIS Deductions</v>
          </cell>
        </row>
        <row r="314">
          <cell r="B314">
            <v>9006</v>
          </cell>
          <cell r="C314" t="str">
            <v>Orders not yet received</v>
          </cell>
        </row>
        <row r="315">
          <cell r="B315">
            <v>9010</v>
          </cell>
          <cell r="C315" t="str">
            <v>Output VAT</v>
          </cell>
        </row>
        <row r="316">
          <cell r="B316">
            <v>9392</v>
          </cell>
          <cell r="C316" t="str">
            <v>Goods Receieved / Invoice Received</v>
          </cell>
        </row>
        <row r="317">
          <cell r="B317">
            <v>9420</v>
          </cell>
          <cell r="C317" t="str">
            <v>HWCC Superannuation</v>
          </cell>
        </row>
        <row r="318">
          <cell r="B318">
            <v>9430</v>
          </cell>
          <cell r="C318" t="str">
            <v>Taxes PAYE</v>
          </cell>
        </row>
        <row r="319">
          <cell r="B319">
            <v>9431</v>
          </cell>
          <cell r="C319" t="str">
            <v>Taxes N.I.</v>
          </cell>
        </row>
        <row r="320">
          <cell r="B320">
            <v>9440</v>
          </cell>
          <cell r="C320" t="str">
            <v>Unison</v>
          </cell>
        </row>
        <row r="321">
          <cell r="B321">
            <v>9442</v>
          </cell>
          <cell r="C321" t="str">
            <v>T.G.W.U.</v>
          </cell>
        </row>
        <row r="322">
          <cell r="B322">
            <v>9443</v>
          </cell>
          <cell r="C322" t="str">
            <v>G.M.B</v>
          </cell>
        </row>
        <row r="323">
          <cell r="B323">
            <v>9460</v>
          </cell>
          <cell r="C323" t="str">
            <v>Blind Fund</v>
          </cell>
        </row>
        <row r="324">
          <cell r="B324">
            <v>9463</v>
          </cell>
          <cell r="C324" t="str">
            <v>Give As You Earn Scheme</v>
          </cell>
        </row>
        <row r="325">
          <cell r="B325">
            <v>9465</v>
          </cell>
          <cell r="C325" t="str">
            <v>Worcs Hospital Contribution Association</v>
          </cell>
        </row>
        <row r="326">
          <cell r="B326">
            <v>9470</v>
          </cell>
          <cell r="C326" t="str">
            <v>Court Orders</v>
          </cell>
        </row>
        <row r="327">
          <cell r="B327">
            <v>9471</v>
          </cell>
          <cell r="C327" t="str">
            <v>Collection Fund Preceptors (Council Tax)</v>
          </cell>
        </row>
        <row r="328">
          <cell r="B328">
            <v>9487</v>
          </cell>
          <cell r="C328" t="str">
            <v>Childcare Voucher Scheme</v>
          </cell>
        </row>
        <row r="329">
          <cell r="B329">
            <v>9489</v>
          </cell>
          <cell r="C329" t="str">
            <v>Employee Benefits Accruals</v>
          </cell>
        </row>
        <row r="330">
          <cell r="B330">
            <v>9490</v>
          </cell>
          <cell r="C330" t="str">
            <v>Leader Projects</v>
          </cell>
        </row>
        <row r="331">
          <cell r="B331">
            <v>9495</v>
          </cell>
          <cell r="C331" t="str">
            <v>Advance Of Pay</v>
          </cell>
        </row>
        <row r="332">
          <cell r="B332">
            <v>9551</v>
          </cell>
          <cell r="C332" t="str">
            <v>Malvern TIC Conservators</v>
          </cell>
        </row>
        <row r="333">
          <cell r="B333">
            <v>9553</v>
          </cell>
          <cell r="C333" t="str">
            <v>Malvern TIC 3 Counties</v>
          </cell>
        </row>
        <row r="334">
          <cell r="B334">
            <v>9554</v>
          </cell>
          <cell r="C334" t="str">
            <v>Malvern TIC Civic Walks</v>
          </cell>
        </row>
        <row r="335">
          <cell r="B335">
            <v>9555</v>
          </cell>
          <cell r="C335" t="str">
            <v>Malvern TIC Misc Tickets</v>
          </cell>
        </row>
        <row r="336">
          <cell r="B336">
            <v>9556</v>
          </cell>
          <cell r="C336" t="str">
            <v>Malvern TIC Ticket Sales</v>
          </cell>
        </row>
        <row r="337">
          <cell r="B337">
            <v>9557</v>
          </cell>
          <cell r="C337" t="str">
            <v>Malvern TIC Dudleys Coaches</v>
          </cell>
        </row>
        <row r="338">
          <cell r="B338">
            <v>9559</v>
          </cell>
          <cell r="C338" t="str">
            <v>Malvern Theatre Tickets</v>
          </cell>
        </row>
        <row r="339">
          <cell r="B339">
            <v>9563</v>
          </cell>
          <cell r="C339" t="str">
            <v>Malvern TIC Window Display</v>
          </cell>
        </row>
        <row r="340">
          <cell r="B340">
            <v>9564</v>
          </cell>
          <cell r="C340" t="str">
            <v>Malvern TIC - Hire of Window Sales</v>
          </cell>
        </row>
        <row r="341">
          <cell r="B341">
            <v>9566</v>
          </cell>
          <cell r="C341" t="str">
            <v>Malvern TIC Jazz Festival</v>
          </cell>
        </row>
        <row r="342">
          <cell r="B342">
            <v>9591</v>
          </cell>
          <cell r="C342" t="str">
            <v>Upton TIC Misc Events</v>
          </cell>
        </row>
        <row r="343">
          <cell r="B343">
            <v>9592</v>
          </cell>
          <cell r="C343" t="str">
            <v>Upton TIC Jazz Festival</v>
          </cell>
        </row>
        <row r="344">
          <cell r="B344">
            <v>9593</v>
          </cell>
          <cell r="C344" t="str">
            <v>Upton TIC National Express</v>
          </cell>
        </row>
        <row r="345">
          <cell r="B345">
            <v>9594</v>
          </cell>
          <cell r="C345" t="str">
            <v>Upton TIC Malvernian</v>
          </cell>
        </row>
        <row r="346">
          <cell r="B346">
            <v>9597</v>
          </cell>
          <cell r="C346" t="str">
            <v>Upton TIC Window Sales</v>
          </cell>
        </row>
        <row r="347">
          <cell r="B347">
            <v>9603</v>
          </cell>
          <cell r="C347" t="str">
            <v>Contribution to NNDR Pool Account</v>
          </cell>
        </row>
        <row r="348">
          <cell r="B348">
            <v>9605</v>
          </cell>
          <cell r="C348" t="str">
            <v>NNDR Payers Account</v>
          </cell>
        </row>
        <row r="349">
          <cell r="B349">
            <v>9606</v>
          </cell>
          <cell r="C349" t="str">
            <v>NNDR Provision</v>
          </cell>
        </row>
        <row r="350">
          <cell r="B350">
            <v>9613</v>
          </cell>
          <cell r="C350" t="str">
            <v>NNDR Central Government Creditor</v>
          </cell>
        </row>
        <row r="351">
          <cell r="B351">
            <v>9810</v>
          </cell>
          <cell r="C351" t="str">
            <v>HB Grant</v>
          </cell>
        </row>
        <row r="352">
          <cell r="B352">
            <v>9902</v>
          </cell>
          <cell r="C352" t="str">
            <v>Income Tax</v>
          </cell>
        </row>
        <row r="353">
          <cell r="B353">
            <v>9906</v>
          </cell>
          <cell r="C353" t="str">
            <v>Council Tax Prepayments</v>
          </cell>
        </row>
        <row r="354">
          <cell r="B354">
            <v>9907</v>
          </cell>
          <cell r="C354" t="str">
            <v>NNDR Prepayments</v>
          </cell>
        </row>
        <row r="355">
          <cell r="B355">
            <v>9908</v>
          </cell>
          <cell r="C355" t="str">
            <v>Tenancy Deposits</v>
          </cell>
        </row>
        <row r="356">
          <cell r="B356">
            <v>9909</v>
          </cell>
          <cell r="C356" t="str">
            <v>NNDR Provision for Appeals</v>
          </cell>
        </row>
        <row r="357">
          <cell r="B357">
            <v>9910</v>
          </cell>
          <cell r="C357" t="str">
            <v>Sundry Creditors</v>
          </cell>
        </row>
        <row r="358">
          <cell r="B358">
            <v>9911</v>
          </cell>
          <cell r="C358" t="str">
            <v>Receipts In Advance</v>
          </cell>
        </row>
        <row r="359">
          <cell r="B359"/>
          <cell r="C359"/>
        </row>
        <row r="360">
          <cell r="B360" t="str">
            <v>LONG TERM LIABILITIES</v>
          </cell>
          <cell r="C360"/>
        </row>
        <row r="361">
          <cell r="B361" t="str">
            <v>DEL13</v>
          </cell>
          <cell r="C361" t="str">
            <v>Pensions Liability</v>
          </cell>
        </row>
        <row r="362">
          <cell r="B362">
            <v>9990</v>
          </cell>
          <cell r="C362" t="str">
            <v>Pension liability</v>
          </cell>
        </row>
        <row r="363">
          <cell r="B363"/>
          <cell r="C363"/>
        </row>
        <row r="364">
          <cell r="B364"/>
          <cell r="C364"/>
        </row>
        <row r="365">
          <cell r="B365" t="str">
            <v>LONG TERM ASSETS</v>
          </cell>
          <cell r="C365"/>
        </row>
        <row r="366">
          <cell r="B366" t="str">
            <v>IP</v>
          </cell>
          <cell r="C366" t="str">
            <v>Investment Property</v>
          </cell>
        </row>
        <row r="367">
          <cell r="B367">
            <v>9144</v>
          </cell>
          <cell r="C367" t="str">
            <v>Investment Properties</v>
          </cell>
        </row>
        <row r="368">
          <cell r="B368" t="str">
            <v>LTI</v>
          </cell>
          <cell r="C368" t="str">
            <v>Long Term Investments</v>
          </cell>
        </row>
        <row r="369">
          <cell r="B369">
            <v>9155</v>
          </cell>
          <cell r="C369" t="str">
            <v>Mortgages</v>
          </cell>
        </row>
        <row r="370">
          <cell r="B370">
            <v>9158</v>
          </cell>
          <cell r="C370" t="str">
            <v>MHSP Preference Shares</v>
          </cell>
        </row>
        <row r="371">
          <cell r="B371">
            <v>9914</v>
          </cell>
          <cell r="C371" t="str">
            <v>Car Loans</v>
          </cell>
        </row>
        <row r="372">
          <cell r="B372">
            <v>9983</v>
          </cell>
          <cell r="C372" t="str">
            <v>HOPS Borrowers Account</v>
          </cell>
        </row>
        <row r="373">
          <cell r="B373" t="str">
            <v>AFS</v>
          </cell>
          <cell r="C373" t="str">
            <v>Assets Held For Sale</v>
          </cell>
        </row>
        <row r="374">
          <cell r="B374">
            <v>9022</v>
          </cell>
          <cell r="C374" t="str">
            <v>Investments</v>
          </cell>
        </row>
        <row r="375">
          <cell r="B375">
            <v>9156</v>
          </cell>
          <cell r="C375" t="str">
            <v>Investments (COIT)</v>
          </cell>
        </row>
        <row r="376">
          <cell r="B376">
            <v>9157</v>
          </cell>
          <cell r="C376" t="str">
            <v>MHSP Ordinary Shares</v>
          </cell>
        </row>
        <row r="377">
          <cell r="B377" t="str">
            <v>PPE</v>
          </cell>
          <cell r="C377" t="str">
            <v>Property Plant and Equipment</v>
          </cell>
        </row>
        <row r="378">
          <cell r="B378">
            <v>9140</v>
          </cell>
          <cell r="C378" t="str">
            <v>Land and Buildings</v>
          </cell>
        </row>
        <row r="379">
          <cell r="B379">
            <v>9141</v>
          </cell>
          <cell r="C379" t="str">
            <v>Vehicles Plant and Equipment</v>
          </cell>
        </row>
        <row r="380">
          <cell r="B380">
            <v>9143</v>
          </cell>
          <cell r="C380" t="str">
            <v>Community Assets</v>
          </cell>
        </row>
        <row r="381">
          <cell r="B381">
            <v>9148</v>
          </cell>
          <cell r="C381" t="str">
            <v>Assets Under Construction</v>
          </cell>
        </row>
        <row r="382">
          <cell r="B382"/>
          <cell r="C382"/>
        </row>
        <row r="383">
          <cell r="B383" t="str">
            <v>USABLE RESERVES</v>
          </cell>
          <cell r="C383"/>
        </row>
        <row r="384">
          <cell r="B384" t="str">
            <v>RES11</v>
          </cell>
          <cell r="C384" t="str">
            <v>Capital Receipts Reserve</v>
          </cell>
        </row>
        <row r="385">
          <cell r="B385" t="str">
            <v>99us</v>
          </cell>
          <cell r="C385" t="str">
            <v>Usable Capital Receipts Reserve</v>
          </cell>
        </row>
        <row r="386">
          <cell r="B386" t="str">
            <v>RES12</v>
          </cell>
          <cell r="C386" t="str">
            <v>Earmarked Reserves</v>
          </cell>
        </row>
        <row r="387">
          <cell r="B387">
            <v>9159</v>
          </cell>
          <cell r="C387" t="str">
            <v>Organisational Review</v>
          </cell>
        </row>
        <row r="388">
          <cell r="B388">
            <v>9161</v>
          </cell>
          <cell r="C388" t="str">
            <v>Pickersliegh AOHN</v>
          </cell>
        </row>
        <row r="389">
          <cell r="B389">
            <v>9164</v>
          </cell>
          <cell r="C389" t="str">
            <v>Civil Parking Enforcement reserve</v>
          </cell>
        </row>
        <row r="390">
          <cell r="B390">
            <v>9165</v>
          </cell>
          <cell r="C390" t="str">
            <v>Theatres Joint Working</v>
          </cell>
        </row>
        <row r="391">
          <cell r="B391">
            <v>9166</v>
          </cell>
          <cell r="C391" t="str">
            <v>WBP Broadband Contribution</v>
          </cell>
        </row>
        <row r="392">
          <cell r="B392">
            <v>9170</v>
          </cell>
          <cell r="C392" t="str">
            <v>Weekly Collection Support Scheme</v>
          </cell>
        </row>
        <row r="393">
          <cell r="B393">
            <v>9469</v>
          </cell>
          <cell r="C393" t="str">
            <v>Health Initiatives</v>
          </cell>
        </row>
        <row r="394">
          <cell r="B394">
            <v>9472</v>
          </cell>
          <cell r="C394" t="str">
            <v>Community Safety</v>
          </cell>
        </row>
        <row r="395">
          <cell r="B395">
            <v>9934</v>
          </cell>
          <cell r="C395" t="str">
            <v>Planning Enforcement &amp; Appeals</v>
          </cell>
        </row>
        <row r="396">
          <cell r="B396" t="str">
            <v>993e</v>
          </cell>
          <cell r="C396" t="str">
            <v>Flood Prevention Reserve</v>
          </cell>
        </row>
        <row r="397">
          <cell r="B397" t="str">
            <v>993f</v>
          </cell>
          <cell r="C397" t="str">
            <v>Fuel Poverty Reserve</v>
          </cell>
        </row>
        <row r="398">
          <cell r="B398" t="str">
            <v>993m</v>
          </cell>
          <cell r="C398" t="str">
            <v>MHSP Science Park Investment</v>
          </cell>
        </row>
        <row r="399">
          <cell r="B399" t="str">
            <v>993p</v>
          </cell>
          <cell r="C399" t="str">
            <v>PDG</v>
          </cell>
        </row>
        <row r="400">
          <cell r="B400" t="str">
            <v>993t</v>
          </cell>
          <cell r="C400" t="str">
            <v>Tenbury Business Park Reserve</v>
          </cell>
        </row>
        <row r="401">
          <cell r="B401" t="str">
            <v>993u</v>
          </cell>
          <cell r="C401" t="str">
            <v>Capital Replacement Reserve</v>
          </cell>
        </row>
        <row r="402">
          <cell r="B402" t="str">
            <v>993v</v>
          </cell>
          <cell r="C402" t="str">
            <v>Repairs &amp; Maintenance</v>
          </cell>
        </row>
        <row r="403">
          <cell r="B403" t="str">
            <v>993y</v>
          </cell>
          <cell r="C403" t="str">
            <v>Emergency Planning Reserve</v>
          </cell>
        </row>
        <row r="404">
          <cell r="B404">
            <v>9943</v>
          </cell>
          <cell r="C404" t="str">
            <v>Elections Reserve</v>
          </cell>
        </row>
        <row r="405">
          <cell r="B405">
            <v>9944</v>
          </cell>
          <cell r="C405" t="str">
            <v>Enhanced Recycling Reserve</v>
          </cell>
        </row>
        <row r="406">
          <cell r="B406">
            <v>9970</v>
          </cell>
          <cell r="C406" t="str">
            <v>LPGR</v>
          </cell>
        </row>
        <row r="407">
          <cell r="B407">
            <v>9971</v>
          </cell>
          <cell r="C407" t="str">
            <v>Sports Development Ear Marked Reserve</v>
          </cell>
        </row>
        <row r="408">
          <cell r="B408">
            <v>9976</v>
          </cell>
          <cell r="C408" t="str">
            <v>Malvern Vale CC Maintenance</v>
          </cell>
        </row>
        <row r="409">
          <cell r="B409">
            <v>9980</v>
          </cell>
          <cell r="C409" t="str">
            <v>Investments &amp; Priorities</v>
          </cell>
        </row>
        <row r="410">
          <cell r="B410" t="str">
            <v>99ed</v>
          </cell>
          <cell r="C410" t="str">
            <v>Economic Development Reserve</v>
          </cell>
        </row>
        <row r="411">
          <cell r="B411" t="str">
            <v>99FB</v>
          </cell>
          <cell r="C411" t="str">
            <v>Flooded Business Support Grant Reserve</v>
          </cell>
        </row>
        <row r="412">
          <cell r="B412" t="str">
            <v>99RH</v>
          </cell>
          <cell r="C412" t="str">
            <v>Route To The Hills</v>
          </cell>
        </row>
        <row r="413">
          <cell r="B413" t="str">
            <v>99SL</v>
          </cell>
          <cell r="C413" t="str">
            <v>Sports &amp; Leisure</v>
          </cell>
        </row>
        <row r="414">
          <cell r="B414" t="str">
            <v>99WB</v>
          </cell>
          <cell r="C414" t="str">
            <v>Ward Budgets</v>
          </cell>
        </row>
        <row r="415">
          <cell r="B415" t="str">
            <v>99YC</v>
          </cell>
          <cell r="C415" t="str">
            <v>Malvern Hills Youth Centre</v>
          </cell>
        </row>
        <row r="416">
          <cell r="B416" t="str">
            <v>RES14</v>
          </cell>
          <cell r="C416" t="str">
            <v>Capital Grants Reserve</v>
          </cell>
        </row>
        <row r="417">
          <cell r="B417">
            <v>9890</v>
          </cell>
          <cell r="C417" t="str">
            <v>Disabled Facilities Grant</v>
          </cell>
        </row>
        <row r="418">
          <cell r="B418" t="str">
            <v>99cu</v>
          </cell>
          <cell r="C418" t="str">
            <v>Capital Grants Unapplied Reserve</v>
          </cell>
        </row>
        <row r="419">
          <cell r="B419" t="str">
            <v>RES15</v>
          </cell>
          <cell r="C419" t="str">
            <v>Unusable Capital Reserves</v>
          </cell>
        </row>
        <row r="420">
          <cell r="B420" t="str">
            <v>99as</v>
          </cell>
          <cell r="C420" t="str">
            <v>Financial Instruments Reserve</v>
          </cell>
        </row>
        <row r="421">
          <cell r="B421" t="str">
            <v>99cf</v>
          </cell>
          <cell r="C421" t="str">
            <v>Capital Adjustment Account</v>
          </cell>
        </row>
        <row r="422">
          <cell r="B422" t="str">
            <v>99fa</v>
          </cell>
          <cell r="C422" t="str">
            <v>Revaluation Reserve</v>
          </cell>
        </row>
        <row r="423">
          <cell r="B423" t="str">
            <v>RES16</v>
          </cell>
          <cell r="C423" t="str">
            <v>S106 Balances</v>
          </cell>
        </row>
        <row r="424">
          <cell r="B424">
            <v>9937</v>
          </cell>
          <cell r="C424" t="str">
            <v>S106 Powick Hospital</v>
          </cell>
        </row>
        <row r="425">
          <cell r="B425">
            <v>9941</v>
          </cell>
          <cell r="C425" t="str">
            <v>S106 Scotland Hse 03/01856/FUL</v>
          </cell>
        </row>
        <row r="426">
          <cell r="B426">
            <v>9946</v>
          </cell>
          <cell r="C426" t="str">
            <v>S106 18 Peachfield Rd</v>
          </cell>
        </row>
        <row r="427">
          <cell r="B427">
            <v>9948</v>
          </cell>
          <cell r="C427" t="str">
            <v>S106 Westmere, Hanley Swan</v>
          </cell>
        </row>
        <row r="428">
          <cell r="B428">
            <v>9950</v>
          </cell>
          <cell r="C428" t="str">
            <v>S106 Albert Rd North Ivydene</v>
          </cell>
        </row>
        <row r="429">
          <cell r="B429">
            <v>9952</v>
          </cell>
          <cell r="C429" t="str">
            <v>S106 Community Devt Worker (North Site)</v>
          </cell>
        </row>
        <row r="430">
          <cell r="B430">
            <v>9957</v>
          </cell>
          <cell r="C430" t="str">
            <v>S106 Croftdown Abbey Road</v>
          </cell>
        </row>
        <row r="431">
          <cell r="B431">
            <v>9959</v>
          </cell>
          <cell r="C431" t="str">
            <v>S106 Townsend Way</v>
          </cell>
        </row>
        <row r="432">
          <cell r="B432">
            <v>9962</v>
          </cell>
          <cell r="C432" t="str">
            <v>S106 Former Health Centre 10/00007/FUL</v>
          </cell>
        </row>
        <row r="433">
          <cell r="B433">
            <v>9966</v>
          </cell>
          <cell r="C433" t="str">
            <v>S106 Farley Road</v>
          </cell>
        </row>
        <row r="434">
          <cell r="B434">
            <v>9967</v>
          </cell>
          <cell r="C434" t="str">
            <v>S106 Churchill Retirement Living</v>
          </cell>
        </row>
        <row r="435">
          <cell r="B435">
            <v>9969</v>
          </cell>
          <cell r="C435" t="str">
            <v>S106 40-44 Spring Lane</v>
          </cell>
        </row>
        <row r="436">
          <cell r="B436">
            <v>9972</v>
          </cell>
          <cell r="C436" t="str">
            <v>S106 Treasurers Site</v>
          </cell>
        </row>
        <row r="437">
          <cell r="B437">
            <v>9977</v>
          </cell>
          <cell r="C437" t="str">
            <v>S106 Wells House, Malvern Wells</v>
          </cell>
        </row>
        <row r="438">
          <cell r="B438">
            <v>9978</v>
          </cell>
          <cell r="C438" t="str">
            <v>S106 Walmer Lodge, 49 Abbey Rd</v>
          </cell>
        </row>
        <row r="439">
          <cell r="B439">
            <v>9979</v>
          </cell>
          <cell r="C439" t="str">
            <v>S106 Land Adj Green Hedges, Claphill Ln</v>
          </cell>
        </row>
        <row r="440">
          <cell r="B440">
            <v>9981</v>
          </cell>
          <cell r="C440" t="str">
            <v>S106 Phase 7 Malvern Vale - Public Op Sp</v>
          </cell>
        </row>
        <row r="441">
          <cell r="B441">
            <v>9982</v>
          </cell>
          <cell r="C441" t="str">
            <v>S106 Malvern Vale MAPA Contribution</v>
          </cell>
        </row>
        <row r="442">
          <cell r="B442">
            <v>9993</v>
          </cell>
          <cell r="C442" t="str">
            <v>S106 North End Lane Malvern</v>
          </cell>
        </row>
        <row r="443">
          <cell r="B443">
            <v>9994</v>
          </cell>
          <cell r="C443" t="str">
            <v>S106 Lambswick 07/00552/FUL</v>
          </cell>
        </row>
        <row r="444">
          <cell r="B444">
            <v>9995</v>
          </cell>
          <cell r="C444" t="str">
            <v>S106 Highlea</v>
          </cell>
        </row>
        <row r="445">
          <cell r="B445">
            <v>9998</v>
          </cell>
          <cell r="C445" t="str">
            <v>S106 Monitoring Fees</v>
          </cell>
        </row>
        <row r="446">
          <cell r="B446"/>
          <cell r="C446"/>
        </row>
        <row r="447">
          <cell r="B447" t="str">
            <v>UNUSABLE RESERVES</v>
          </cell>
          <cell r="C447"/>
        </row>
        <row r="448">
          <cell r="B448" t="str">
            <v>RES13</v>
          </cell>
          <cell r="C448" t="str">
            <v>Pension Reserve</v>
          </cell>
        </row>
        <row r="449">
          <cell r="B449">
            <v>9991</v>
          </cell>
          <cell r="C449" t="str">
            <v>Pension Reserve</v>
          </cell>
        </row>
        <row r="450">
          <cell r="B450" t="str">
            <v>RES17</v>
          </cell>
          <cell r="C450" t="str">
            <v>Employee Benefits Reserve</v>
          </cell>
        </row>
        <row r="451">
          <cell r="B451" t="str">
            <v>99eb</v>
          </cell>
          <cell r="C451" t="str">
            <v>Employee Benefits Reserve</v>
          </cell>
        </row>
        <row r="452">
          <cell r="B452"/>
          <cell r="C452"/>
        </row>
        <row r="453">
          <cell r="B453" t="str">
            <v>COM45</v>
          </cell>
          <cell r="C453" t="str">
            <v>Grounds Maintenance</v>
          </cell>
        </row>
        <row r="454">
          <cell r="B454" t="str">
            <v>0707</v>
          </cell>
          <cell r="C454" t="str">
            <v>RX55GYY Leyland DAF Van</v>
          </cell>
        </row>
        <row r="455">
          <cell r="B455" t="str">
            <v>0708</v>
          </cell>
          <cell r="C455" t="str">
            <v>RX55ODS Leyland DAF Van</v>
          </cell>
        </row>
        <row r="456">
          <cell r="B456" t="str">
            <v>0709</v>
          </cell>
          <cell r="C456" t="str">
            <v>RX55ODN Leyland DAF Van</v>
          </cell>
        </row>
        <row r="457">
          <cell r="B457" t="str">
            <v>0710</v>
          </cell>
          <cell r="C457" t="str">
            <v>RX55ODR Leyland Van</v>
          </cell>
        </row>
        <row r="458">
          <cell r="B458" t="str">
            <v>0712</v>
          </cell>
          <cell r="C458" t="str">
            <v>RX55ODP Leyland Van</v>
          </cell>
        </row>
        <row r="459">
          <cell r="B459" t="str">
            <v>0716</v>
          </cell>
          <cell r="C459" t="str">
            <v>Scag 1 (0960)</v>
          </cell>
        </row>
        <row r="460">
          <cell r="B460" t="str">
            <v>0717</v>
          </cell>
          <cell r="C460" t="str">
            <v>Scag 2 (0960)</v>
          </cell>
        </row>
        <row r="461">
          <cell r="B461" t="str">
            <v>0718</v>
          </cell>
          <cell r="C461" t="str">
            <v>Scag 3  (0960)</v>
          </cell>
        </row>
        <row r="462">
          <cell r="B462" t="str">
            <v>0719</v>
          </cell>
          <cell r="C462" t="str">
            <v>Scag 4 Bob Cat (0960)</v>
          </cell>
        </row>
        <row r="463">
          <cell r="B463" t="str">
            <v>0721</v>
          </cell>
          <cell r="C463" t="str">
            <v>Trailer T3 Ifor Williams (0960)</v>
          </cell>
        </row>
        <row r="464">
          <cell r="B464" t="str">
            <v>0750</v>
          </cell>
          <cell r="C464" t="str">
            <v>Trailer T2</v>
          </cell>
        </row>
        <row r="465">
          <cell r="B465" t="str">
            <v>0758</v>
          </cell>
          <cell r="C465" t="str">
            <v>Trailer T1</v>
          </cell>
        </row>
        <row r="466">
          <cell r="B466" t="str">
            <v>0809</v>
          </cell>
          <cell r="C466" t="str">
            <v>John Deere grass cutter</v>
          </cell>
        </row>
        <row r="467">
          <cell r="B467" t="str">
            <v>0960</v>
          </cell>
          <cell r="C467" t="str">
            <v>Parks and Grounds maintenance</v>
          </cell>
        </row>
        <row r="468">
          <cell r="B468">
            <v>4998</v>
          </cell>
          <cell r="C468" t="str">
            <v>COM45 Support Service Recharge</v>
          </cell>
        </row>
        <row r="469">
          <cell r="B469" t="str">
            <v>COM46</v>
          </cell>
          <cell r="C469" t="str">
            <v>Street Lamps</v>
          </cell>
        </row>
        <row r="470">
          <cell r="B470" t="str">
            <v>0926</v>
          </cell>
          <cell r="C470" t="str">
            <v>Footway Lighting</v>
          </cell>
        </row>
        <row r="471">
          <cell r="B471" t="str">
            <v>COM51</v>
          </cell>
          <cell r="C471" t="str">
            <v>Community Safety</v>
          </cell>
        </row>
        <row r="472">
          <cell r="B472">
            <v>4225</v>
          </cell>
          <cell r="C472" t="str">
            <v>Safe &amp; Sound Partnership</v>
          </cell>
        </row>
        <row r="473">
          <cell r="B473" t="str">
            <v>COM52</v>
          </cell>
          <cell r="C473" t="str">
            <v>Community Services</v>
          </cell>
        </row>
        <row r="474">
          <cell r="B474">
            <v>6090</v>
          </cell>
          <cell r="C474" t="str">
            <v>Sport &amp; Leisure Strategy</v>
          </cell>
        </row>
        <row r="475">
          <cell r="B475">
            <v>6092</v>
          </cell>
          <cell r="C475" t="str">
            <v>Playing Pitch Strategy</v>
          </cell>
        </row>
        <row r="476">
          <cell r="B476">
            <v>6098</v>
          </cell>
          <cell r="C476" t="str">
            <v>Community Services Team</v>
          </cell>
        </row>
        <row r="477">
          <cell r="B477">
            <v>6199</v>
          </cell>
          <cell r="C477" t="str">
            <v>COM52 Support Service Recharge</v>
          </cell>
        </row>
        <row r="478">
          <cell r="B478" t="str">
            <v>COM53</v>
          </cell>
          <cell r="C478" t="str">
            <v>Area of Highest Need</v>
          </cell>
        </row>
        <row r="479">
          <cell r="B479">
            <v>4215</v>
          </cell>
          <cell r="C479" t="str">
            <v>Pickersleigh Regeneration</v>
          </cell>
        </row>
        <row r="480">
          <cell r="B480">
            <v>4217</v>
          </cell>
          <cell r="C480" t="str">
            <v>Improve Livability</v>
          </cell>
        </row>
        <row r="481">
          <cell r="B481">
            <v>4218</v>
          </cell>
          <cell r="C481" t="str">
            <v>Improve Local Public Services</v>
          </cell>
        </row>
        <row r="482">
          <cell r="B482">
            <v>4219</v>
          </cell>
          <cell r="C482" t="str">
            <v>Transform Neighbourhoods</v>
          </cell>
        </row>
        <row r="483">
          <cell r="B483">
            <v>4220</v>
          </cell>
          <cell r="C483" t="str">
            <v>Empower Local People</v>
          </cell>
        </row>
        <row r="484">
          <cell r="B484">
            <v>4221</v>
          </cell>
          <cell r="C484" t="str">
            <v>AOHN - Miscellaneous</v>
          </cell>
        </row>
        <row r="485">
          <cell r="B485" t="str">
            <v>COM54</v>
          </cell>
          <cell r="C485" t="str">
            <v>Facilities</v>
          </cell>
        </row>
        <row r="486">
          <cell r="B486">
            <v>6105</v>
          </cell>
          <cell r="C486" t="str">
            <v>Upton Hill Centre</v>
          </cell>
        </row>
        <row r="487">
          <cell r="B487">
            <v>6110</v>
          </cell>
          <cell r="C487" t="str">
            <v>Sport Dysons Project</v>
          </cell>
        </row>
        <row r="488">
          <cell r="B488">
            <v>6115</v>
          </cell>
          <cell r="C488" t="str">
            <v>Malvern Vale</v>
          </cell>
        </row>
        <row r="489">
          <cell r="B489">
            <v>6120</v>
          </cell>
          <cell r="C489" t="str">
            <v>Tenbury Swimming Pool</v>
          </cell>
        </row>
        <row r="490">
          <cell r="B490">
            <v>6130</v>
          </cell>
          <cell r="C490" t="str">
            <v>Martley Sports</v>
          </cell>
        </row>
        <row r="491">
          <cell r="B491">
            <v>6140</v>
          </cell>
          <cell r="C491" t="str">
            <v>Malvern Splash Pool</v>
          </cell>
        </row>
        <row r="492">
          <cell r="B492" t="str">
            <v>COM55</v>
          </cell>
          <cell r="C492" t="str">
            <v>Sportivate</v>
          </cell>
        </row>
        <row r="493">
          <cell r="B493">
            <v>6181</v>
          </cell>
          <cell r="C493" t="str">
            <v>Sportivate</v>
          </cell>
        </row>
        <row r="494">
          <cell r="B494">
            <v>6201</v>
          </cell>
          <cell r="C494" t="str">
            <v>District Sports Awards</v>
          </cell>
        </row>
        <row r="495">
          <cell r="B495" t="str">
            <v>COM56</v>
          </cell>
          <cell r="C495" t="str">
            <v>Sport Inspired</v>
          </cell>
        </row>
        <row r="496">
          <cell r="B496">
            <v>6161</v>
          </cell>
          <cell r="C496" t="str">
            <v>Sport 2 Inspire</v>
          </cell>
        </row>
        <row r="497">
          <cell r="B497" t="str">
            <v>COM58</v>
          </cell>
          <cell r="C497" t="str">
            <v>Sling Lane</v>
          </cell>
        </row>
        <row r="498">
          <cell r="B498">
            <v>6104</v>
          </cell>
          <cell r="C498" t="str">
            <v>Sling Lane</v>
          </cell>
        </row>
        <row r="499">
          <cell r="B499" t="str">
            <v>COM59</v>
          </cell>
          <cell r="C499" t="str">
            <v>Health Improvement Fund</v>
          </cell>
        </row>
        <row r="500">
          <cell r="B500">
            <v>6212</v>
          </cell>
          <cell r="C500" t="str">
            <v>Health Improvement Funding</v>
          </cell>
        </row>
        <row r="501">
          <cell r="B501">
            <v>6240</v>
          </cell>
          <cell r="C501" t="str">
            <v>Ageing Well Project</v>
          </cell>
        </row>
        <row r="502">
          <cell r="B502">
            <v>6241</v>
          </cell>
          <cell r="C502" t="str">
            <v>Volunteering Project</v>
          </cell>
        </row>
        <row r="503">
          <cell r="B503">
            <v>6242</v>
          </cell>
          <cell r="C503" t="str">
            <v>Welfare Reform Project</v>
          </cell>
        </row>
        <row r="504">
          <cell r="B504">
            <v>6243</v>
          </cell>
          <cell r="C504" t="str">
            <v>Alcohol Project</v>
          </cell>
        </row>
        <row r="505">
          <cell r="B505">
            <v>6244</v>
          </cell>
          <cell r="C505" t="str">
            <v>Falls Prevention Project</v>
          </cell>
        </row>
        <row r="506">
          <cell r="B506" t="str">
            <v>COM60</v>
          </cell>
          <cell r="C506" t="str">
            <v>Route to the Hills</v>
          </cell>
        </row>
        <row r="507">
          <cell r="B507">
            <v>6230</v>
          </cell>
          <cell r="C507" t="str">
            <v>Route to the Hills</v>
          </cell>
        </row>
        <row r="508">
          <cell r="B508" t="str">
            <v>COM61</v>
          </cell>
          <cell r="C508" t="str">
            <v>Customer Services</v>
          </cell>
        </row>
        <row r="509">
          <cell r="B509">
            <v>8415</v>
          </cell>
          <cell r="C509" t="str">
            <v>Tenbury Service Centre</v>
          </cell>
        </row>
        <row r="510">
          <cell r="B510">
            <v>8417</v>
          </cell>
          <cell r="C510" t="str">
            <v>Upton Service Centre</v>
          </cell>
        </row>
        <row r="511">
          <cell r="B511">
            <v>8870</v>
          </cell>
          <cell r="C511" t="str">
            <v>Malvern Service Centre</v>
          </cell>
        </row>
        <row r="512">
          <cell r="B512" t="str">
            <v>COM71</v>
          </cell>
          <cell r="C512" t="str">
            <v>Community Transport</v>
          </cell>
        </row>
        <row r="513">
          <cell r="B513">
            <v>4070</v>
          </cell>
          <cell r="C513" t="str">
            <v>Community Transport</v>
          </cell>
        </row>
        <row r="514">
          <cell r="B514" t="str">
            <v>COM91</v>
          </cell>
          <cell r="C514" t="str">
            <v>Emergency Planning</v>
          </cell>
        </row>
        <row r="515">
          <cell r="B515">
            <v>2666</v>
          </cell>
          <cell r="C515" t="str">
            <v>Tenbury Flood Protection</v>
          </cell>
        </row>
        <row r="516">
          <cell r="B516">
            <v>2669</v>
          </cell>
          <cell r="C516" t="str">
            <v>Upton Flood Alleviation</v>
          </cell>
        </row>
        <row r="517">
          <cell r="B517">
            <v>2670</v>
          </cell>
          <cell r="C517" t="str">
            <v>Repair &amp; Renew Grants</v>
          </cell>
        </row>
        <row r="518">
          <cell r="B518">
            <v>4311</v>
          </cell>
          <cell r="C518" t="str">
            <v>Emergency Planning</v>
          </cell>
        </row>
        <row r="519">
          <cell r="B519"/>
          <cell r="C519"/>
        </row>
        <row r="520">
          <cell r="B520" t="str">
            <v>PLN</v>
          </cell>
          <cell r="C520" t="str">
            <v>Planning, Economy and Housing</v>
          </cell>
        </row>
        <row r="521">
          <cell r="B521" t="str">
            <v>PLN01</v>
          </cell>
          <cell r="C521" t="str">
            <v>Dev Control</v>
          </cell>
        </row>
        <row r="522">
          <cell r="B522">
            <v>7300</v>
          </cell>
          <cell r="C522" t="str">
            <v>Development Control</v>
          </cell>
        </row>
        <row r="523">
          <cell r="B523">
            <v>7301</v>
          </cell>
          <cell r="C523" t="str">
            <v>PLN01 Support Service Recharge</v>
          </cell>
        </row>
        <row r="524">
          <cell r="B524" t="str">
            <v>PLN02</v>
          </cell>
          <cell r="C524" t="str">
            <v>SW Building Control</v>
          </cell>
        </row>
        <row r="525">
          <cell r="B525">
            <v>7500</v>
          </cell>
          <cell r="C525" t="str">
            <v>SW Building Control</v>
          </cell>
        </row>
        <row r="526">
          <cell r="B526" t="str">
            <v>PLN03</v>
          </cell>
          <cell r="C526" t="str">
            <v>Planning Policy</v>
          </cell>
        </row>
        <row r="527">
          <cell r="B527">
            <v>7000</v>
          </cell>
          <cell r="C527" t="str">
            <v>Development Plans &amp; Conservation</v>
          </cell>
        </row>
        <row r="528">
          <cell r="B528">
            <v>7002</v>
          </cell>
          <cell r="C528" t="str">
            <v>Local Plan (Annual)</v>
          </cell>
        </row>
        <row r="529">
          <cell r="B529">
            <v>7003</v>
          </cell>
          <cell r="C529" t="str">
            <v>AONB</v>
          </cell>
        </row>
        <row r="530">
          <cell r="B530">
            <v>7006</v>
          </cell>
          <cell r="C530" t="str">
            <v>SWDP</v>
          </cell>
        </row>
        <row r="531">
          <cell r="B531">
            <v>7015</v>
          </cell>
          <cell r="C531" t="str">
            <v>Neighbourhood Planning</v>
          </cell>
        </row>
        <row r="532">
          <cell r="B532">
            <v>7199</v>
          </cell>
          <cell r="C532" t="str">
            <v>PLN03 Support Service Recharge</v>
          </cell>
        </row>
        <row r="533">
          <cell r="B533" t="str">
            <v>PLN04</v>
          </cell>
          <cell r="C533" t="str">
            <v>Other</v>
          </cell>
        </row>
        <row r="534">
          <cell r="B534">
            <v>7005</v>
          </cell>
          <cell r="C534" t="str">
            <v>Planning Delivery Grant</v>
          </cell>
        </row>
        <row r="535">
          <cell r="B535">
            <v>7200</v>
          </cell>
          <cell r="C535" t="str">
            <v>S106 Agreements</v>
          </cell>
        </row>
        <row r="536">
          <cell r="B536">
            <v>7302</v>
          </cell>
          <cell r="C536" t="str">
            <v>DC Carry Forward</v>
          </cell>
        </row>
        <row r="537">
          <cell r="B537" t="str">
            <v>PLN06</v>
          </cell>
          <cell r="C537" t="str">
            <v>Building Control MHDC</v>
          </cell>
        </row>
        <row r="538">
          <cell r="B538">
            <v>7501</v>
          </cell>
          <cell r="C538" t="str">
            <v>MHDC Building Control</v>
          </cell>
        </row>
        <row r="539">
          <cell r="B539">
            <v>7503</v>
          </cell>
          <cell r="C539" t="str">
            <v>PLN02 Support Service Recharge</v>
          </cell>
        </row>
        <row r="540">
          <cell r="B540" t="str">
            <v>PLN07</v>
          </cell>
          <cell r="C540" t="str">
            <v>Housing</v>
          </cell>
        </row>
        <row r="541">
          <cell r="B541">
            <v>3300</v>
          </cell>
          <cell r="C541" t="str">
            <v>Homelessness B+B</v>
          </cell>
        </row>
        <row r="542">
          <cell r="B542">
            <v>3305</v>
          </cell>
          <cell r="C542" t="str">
            <v>Homelessness</v>
          </cell>
        </row>
        <row r="543">
          <cell r="B543">
            <v>3330</v>
          </cell>
          <cell r="C543" t="str">
            <v>Choice Based Lettings</v>
          </cell>
        </row>
        <row r="544">
          <cell r="B544">
            <v>3340</v>
          </cell>
          <cell r="C544" t="str">
            <v>Homelessness Prevention</v>
          </cell>
        </row>
        <row r="545">
          <cell r="B545">
            <v>3350</v>
          </cell>
          <cell r="C545" t="str">
            <v>Home Improvement Agency</v>
          </cell>
        </row>
        <row r="546">
          <cell r="B546">
            <v>3600</v>
          </cell>
          <cell r="C546" t="str">
            <v>Housing Services</v>
          </cell>
        </row>
        <row r="547">
          <cell r="B547">
            <v>3790</v>
          </cell>
          <cell r="C547" t="str">
            <v>Enabling</v>
          </cell>
        </row>
        <row r="548">
          <cell r="B548">
            <v>3799</v>
          </cell>
          <cell r="C548" t="str">
            <v>PLN07 Support Service Recharge</v>
          </cell>
        </row>
        <row r="549">
          <cell r="B549">
            <v>7010</v>
          </cell>
          <cell r="C549" t="str">
            <v>Housing Market Assessments</v>
          </cell>
        </row>
        <row r="550">
          <cell r="B550">
            <v>7020</v>
          </cell>
          <cell r="C550" t="str">
            <v>Act on Energy</v>
          </cell>
        </row>
        <row r="551">
          <cell r="B551" t="str">
            <v>PLN08</v>
          </cell>
          <cell r="C551" t="str">
            <v>Economic Development</v>
          </cell>
        </row>
        <row r="552">
          <cell r="B552">
            <v>6710</v>
          </cell>
          <cell r="C552" t="str">
            <v>Economic Development</v>
          </cell>
        </row>
        <row r="553">
          <cell r="B553">
            <v>6722</v>
          </cell>
          <cell r="C553" t="str">
            <v>Eco Dev - Grants &amp; Contributions</v>
          </cell>
        </row>
        <row r="554">
          <cell r="B554">
            <v>6723</v>
          </cell>
          <cell r="C554" t="str">
            <v>Town Centre Regeneration</v>
          </cell>
        </row>
        <row r="555">
          <cell r="B555">
            <v>6724</v>
          </cell>
          <cell r="C555" t="str">
            <v>Business Grant Scheme</v>
          </cell>
        </row>
        <row r="556">
          <cell r="B556">
            <v>6725</v>
          </cell>
          <cell r="C556" t="str">
            <v>Tenbury Bridge Closure</v>
          </cell>
        </row>
        <row r="557">
          <cell r="B557">
            <v>6732</v>
          </cell>
          <cell r="C557" t="str">
            <v>Food Festival</v>
          </cell>
        </row>
        <row r="558">
          <cell r="B558">
            <v>6740</v>
          </cell>
          <cell r="C558" t="str">
            <v>Tenbury Portas Pilot</v>
          </cell>
        </row>
        <row r="559">
          <cell r="B559">
            <v>6741</v>
          </cell>
          <cell r="C559" t="str">
            <v>Great Malvern Portas Pilot</v>
          </cell>
        </row>
        <row r="560">
          <cell r="B560">
            <v>6750</v>
          </cell>
          <cell r="C560" t="str">
            <v>Flooded Business Support Grants</v>
          </cell>
        </row>
        <row r="561">
          <cell r="B561">
            <v>7699</v>
          </cell>
          <cell r="C561" t="str">
            <v>PLN08 Support Service Recharge</v>
          </cell>
        </row>
        <row r="562">
          <cell r="B562" t="str">
            <v>PLN09</v>
          </cell>
          <cell r="C562" t="str">
            <v>Tourism</v>
          </cell>
        </row>
        <row r="563">
          <cell r="B563">
            <v>6400</v>
          </cell>
          <cell r="C563" t="str">
            <v>Tourism</v>
          </cell>
        </row>
        <row r="564">
          <cell r="B564">
            <v>6550</v>
          </cell>
          <cell r="C564" t="str">
            <v>Malvern TIC</v>
          </cell>
        </row>
        <row r="565">
          <cell r="B565">
            <v>6590</v>
          </cell>
          <cell r="C565" t="str">
            <v>Upton TIC</v>
          </cell>
        </row>
        <row r="566">
          <cell r="B566">
            <v>6599</v>
          </cell>
          <cell r="C566" t="str">
            <v>PLN09 Support Service Recharge</v>
          </cell>
        </row>
        <row r="567">
          <cell r="B567">
            <v>6728</v>
          </cell>
          <cell r="C567" t="str">
            <v>Tenbury TIC</v>
          </cell>
        </row>
        <row r="568">
          <cell r="B568"/>
          <cell r="C568"/>
        </row>
        <row r="569">
          <cell r="B569">
            <v>2612</v>
          </cell>
          <cell r="C569" t="str">
            <v>Community Strategy</v>
          </cell>
        </row>
        <row r="570">
          <cell r="B570" t="str">
            <v>19IT</v>
          </cell>
          <cell r="C570" t="str">
            <v>ICT Hardware</v>
          </cell>
        </row>
        <row r="571">
          <cell r="B571">
            <v>1037</v>
          </cell>
          <cell r="C571" t="str">
            <v>Public Conveniences</v>
          </cell>
        </row>
        <row r="572">
          <cell r="B572">
            <v>1156</v>
          </cell>
          <cell r="C572" t="str">
            <v>Malvern Splash</v>
          </cell>
        </row>
        <row r="573">
          <cell r="B573">
            <v>6700</v>
          </cell>
          <cell r="C573" t="str">
            <v>Head of CED</v>
          </cell>
        </row>
        <row r="574">
          <cell r="B574">
            <v>2822</v>
          </cell>
          <cell r="C574" t="str">
            <v>Equal Opportunities</v>
          </cell>
        </row>
        <row r="575">
          <cell r="B575">
            <v>4306</v>
          </cell>
          <cell r="C575" t="str">
            <v>Health Education &amp; Training</v>
          </cell>
        </row>
        <row r="576">
          <cell r="B576">
            <v>6172</v>
          </cell>
          <cell r="C576" t="str">
            <v>Sport Inspired Lacrosse</v>
          </cell>
        </row>
        <row r="577">
          <cell r="B577">
            <v>6191</v>
          </cell>
          <cell r="C577" t="str">
            <v>Big Lottery Fund - Mobile Youth Hut</v>
          </cell>
        </row>
        <row r="578">
          <cell r="B578">
            <v>4301</v>
          </cell>
          <cell r="C578" t="str">
            <v>Health &amp; Safety Enforcement</v>
          </cell>
        </row>
        <row r="579">
          <cell r="B579">
            <v>4307</v>
          </cell>
          <cell r="C579" t="str">
            <v>Commercial Team</v>
          </cell>
        </row>
        <row r="580">
          <cell r="B580">
            <v>2951</v>
          </cell>
          <cell r="C580" t="str">
            <v>Estate Services</v>
          </cell>
        </row>
        <row r="581">
          <cell r="B581">
            <v>4210</v>
          </cell>
          <cell r="C581" t="str">
            <v>Community Safety</v>
          </cell>
        </row>
        <row r="582">
          <cell r="B582" t="str">
            <v>0787</v>
          </cell>
          <cell r="C582" t="str">
            <v>M128 NOV Refuse Freighter</v>
          </cell>
        </row>
        <row r="583">
          <cell r="B583">
            <v>7012</v>
          </cell>
          <cell r="C583" t="str">
            <v>Environmental Efficiency</v>
          </cell>
        </row>
        <row r="584">
          <cell r="B584" t="str">
            <v>0706</v>
          </cell>
          <cell r="C584" t="str">
            <v>RX55 GYZ Leyland Van</v>
          </cell>
        </row>
        <row r="585">
          <cell r="B585" t="str">
            <v>0814</v>
          </cell>
          <cell r="C585" t="str">
            <v>DY52 BPF 26T Volvo Norba</v>
          </cell>
        </row>
        <row r="586">
          <cell r="B586" t="str">
            <v>0766</v>
          </cell>
          <cell r="C586" t="str">
            <v>VU52 SYC Green Waste Freighter</v>
          </cell>
        </row>
        <row r="587">
          <cell r="B587" t="str">
            <v>0805</v>
          </cell>
          <cell r="C587" t="str">
            <v>FJ04 BTV - 26T split bodied Freighter</v>
          </cell>
        </row>
        <row r="588">
          <cell r="B588" t="str">
            <v>0802</v>
          </cell>
          <cell r="C588" t="str">
            <v>FJ04 BTE - 26T split bodied Freighter</v>
          </cell>
        </row>
        <row r="589">
          <cell r="B589" t="str">
            <v>0804</v>
          </cell>
          <cell r="C589" t="str">
            <v>FJ04 BTU - 26T split bodied Freighter</v>
          </cell>
        </row>
        <row r="590">
          <cell r="B590" t="str">
            <v>0803</v>
          </cell>
          <cell r="C590" t="str">
            <v>FJ04 BTF - 26T split bodied Freighter</v>
          </cell>
        </row>
        <row r="591">
          <cell r="B591" t="str">
            <v>0806</v>
          </cell>
          <cell r="C591" t="str">
            <v>FJ04 BTX - 26T split bodied Freighter</v>
          </cell>
        </row>
        <row r="592">
          <cell r="B592" t="str">
            <v>0807</v>
          </cell>
          <cell r="C592" t="str">
            <v>DX04 SNU 23T split bodied freighter</v>
          </cell>
        </row>
        <row r="593">
          <cell r="B593" t="str">
            <v>0703</v>
          </cell>
          <cell r="C593" t="str">
            <v>BU04 HNM Leyland van</v>
          </cell>
        </row>
        <row r="594">
          <cell r="B594">
            <v>4420</v>
          </cell>
          <cell r="C594" t="str">
            <v>Land Drainage</v>
          </cell>
        </row>
        <row r="595">
          <cell r="B595">
            <v>6162</v>
          </cell>
          <cell r="C595" t="str">
            <v>Sports Inspired Miscellaneous</v>
          </cell>
        </row>
        <row r="596">
          <cell r="B596">
            <v>4216</v>
          </cell>
          <cell r="C596" t="str">
            <v>Neighbourhood Co-ordinator Salary</v>
          </cell>
        </row>
        <row r="597">
          <cell r="B597">
            <v>2600</v>
          </cell>
          <cell r="C597" t="str">
            <v>Corporate expenses</v>
          </cell>
        </row>
        <row r="598">
          <cell r="B598">
            <v>1029</v>
          </cell>
          <cell r="C598" t="str">
            <v>Renovation to Flat above TIC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/>
          <cell r="C2" t="str">
            <v>Employees</v>
          </cell>
        </row>
        <row r="3">
          <cell r="B3" t="str">
            <v>0000</v>
          </cell>
          <cell r="C3" t="str">
            <v>Salaries</v>
          </cell>
        </row>
        <row r="4">
          <cell r="B4" t="str">
            <v>0001</v>
          </cell>
          <cell r="C4" t="str">
            <v>Salaries Overtime</v>
          </cell>
        </row>
        <row r="5">
          <cell r="B5" t="str">
            <v>0010</v>
          </cell>
          <cell r="C5" t="str">
            <v>Councilors Allowances</v>
          </cell>
        </row>
        <row r="6">
          <cell r="B6" t="str">
            <v>0011</v>
          </cell>
          <cell r="C6" t="str">
            <v>Councillors Special Resp Allw</v>
          </cell>
        </row>
        <row r="7">
          <cell r="B7" t="str">
            <v>0015</v>
          </cell>
          <cell r="C7" t="str">
            <v>Pension Strain / Lump Sum</v>
          </cell>
        </row>
        <row r="8">
          <cell r="B8" t="str">
            <v>0016</v>
          </cell>
          <cell r="C8" t="str">
            <v>Pension Backfunding</v>
          </cell>
        </row>
        <row r="9">
          <cell r="B9" t="str">
            <v>0021</v>
          </cell>
          <cell r="C9" t="str">
            <v>Salaries NI</v>
          </cell>
        </row>
        <row r="10">
          <cell r="B10" t="str">
            <v>0031</v>
          </cell>
          <cell r="C10" t="str">
            <v>Salaries Pensions</v>
          </cell>
        </row>
        <row r="11">
          <cell r="B11" t="str">
            <v>0200</v>
          </cell>
          <cell r="C11" t="str">
            <v>Agency Staff</v>
          </cell>
        </row>
        <row r="12">
          <cell r="B12" t="str">
            <v>0300</v>
          </cell>
          <cell r="C12" t="str">
            <v>Redundancy Payments</v>
          </cell>
        </row>
        <row r="13">
          <cell r="B13" t="str">
            <v>0500</v>
          </cell>
          <cell r="C13" t="str">
            <v>Recruitment Expenses</v>
          </cell>
        </row>
        <row r="14">
          <cell r="B14" t="str">
            <v>0550</v>
          </cell>
          <cell r="C14" t="str">
            <v>Relocation</v>
          </cell>
        </row>
        <row r="15">
          <cell r="B15" t="str">
            <v>0600</v>
          </cell>
          <cell r="C15" t="str">
            <v>Training</v>
          </cell>
        </row>
        <row r="16">
          <cell r="B16" t="str">
            <v>0700</v>
          </cell>
          <cell r="C16" t="str">
            <v>Staff Welfare</v>
          </cell>
        </row>
        <row r="17">
          <cell r="B17" t="str">
            <v>0710</v>
          </cell>
          <cell r="C17" t="str">
            <v>Rewards &amp; Recognitions</v>
          </cell>
        </row>
        <row r="18">
          <cell r="B18" t="str">
            <v>0800</v>
          </cell>
          <cell r="C18" t="str">
            <v>Professional Subscriptions</v>
          </cell>
        </row>
        <row r="19">
          <cell r="B19" t="str">
            <v>0810</v>
          </cell>
          <cell r="C19" t="str">
            <v>CVS Commission</v>
          </cell>
        </row>
        <row r="20">
          <cell r="B20" t="str">
            <v>0999</v>
          </cell>
          <cell r="C20" t="str">
            <v>Savings to be Identified</v>
          </cell>
        </row>
        <row r="21">
          <cell r="B21">
            <v>3615</v>
          </cell>
          <cell r="C21" t="str">
            <v>Carers Allowance</v>
          </cell>
        </row>
        <row r="22">
          <cell r="B22"/>
          <cell r="C22"/>
        </row>
        <row r="23">
          <cell r="B23"/>
          <cell r="C23" t="str">
            <v>Premises</v>
          </cell>
        </row>
        <row r="24">
          <cell r="B24">
            <v>1000</v>
          </cell>
          <cell r="C24" t="str">
            <v>Repairs &amp; Maintenance</v>
          </cell>
        </row>
        <row r="25">
          <cell r="B25">
            <v>1120</v>
          </cell>
          <cell r="C25" t="str">
            <v>Maintenance Agreements</v>
          </cell>
        </row>
        <row r="26">
          <cell r="B26">
            <v>1301</v>
          </cell>
          <cell r="C26" t="str">
            <v>Electricity</v>
          </cell>
        </row>
        <row r="27">
          <cell r="B27">
            <v>1303</v>
          </cell>
          <cell r="C27" t="str">
            <v>Gas</v>
          </cell>
        </row>
        <row r="28">
          <cell r="B28">
            <v>1311</v>
          </cell>
          <cell r="C28" t="str">
            <v>Contract cleaning &amp; Cleaning Supplies</v>
          </cell>
        </row>
        <row r="29">
          <cell r="B29">
            <v>1500</v>
          </cell>
          <cell r="C29" t="str">
            <v>Rents</v>
          </cell>
        </row>
        <row r="30">
          <cell r="B30">
            <v>1510</v>
          </cell>
          <cell r="C30" t="str">
            <v>Rates</v>
          </cell>
        </row>
        <row r="31">
          <cell r="B31">
            <v>1511</v>
          </cell>
          <cell r="C31" t="str">
            <v>Water services</v>
          </cell>
        </row>
        <row r="32">
          <cell r="B32">
            <v>4401</v>
          </cell>
          <cell r="C32" t="str">
            <v>Premises insurance</v>
          </cell>
        </row>
        <row r="33">
          <cell r="B33">
            <v>5535</v>
          </cell>
          <cell r="C33" t="str">
            <v>Security Services</v>
          </cell>
        </row>
        <row r="34">
          <cell r="B34"/>
          <cell r="C34"/>
        </row>
        <row r="35">
          <cell r="B35"/>
          <cell r="C35" t="str">
            <v>Transport</v>
          </cell>
        </row>
        <row r="36">
          <cell r="B36">
            <v>3100</v>
          </cell>
          <cell r="C36" t="str">
            <v>Vehicle Running Costs</v>
          </cell>
        </row>
        <row r="37">
          <cell r="B37">
            <v>3150</v>
          </cell>
          <cell r="C37" t="str">
            <v>Vehicle Hire</v>
          </cell>
        </row>
        <row r="38">
          <cell r="B38">
            <v>3311</v>
          </cell>
          <cell r="C38" t="str">
            <v>Vehicle Fuel</v>
          </cell>
        </row>
        <row r="39">
          <cell r="B39">
            <v>3320</v>
          </cell>
          <cell r="C39" t="str">
            <v>Tyres</v>
          </cell>
        </row>
        <row r="40">
          <cell r="B40">
            <v>3331</v>
          </cell>
          <cell r="C40" t="str">
            <v>Road Fund Tax</v>
          </cell>
        </row>
        <row r="41">
          <cell r="B41">
            <v>3340</v>
          </cell>
          <cell r="C41" t="str">
            <v>Vehicle Insurance</v>
          </cell>
        </row>
        <row r="42">
          <cell r="B42">
            <v>3510</v>
          </cell>
          <cell r="C42" t="str">
            <v>Vehicle Maintenance</v>
          </cell>
        </row>
        <row r="43">
          <cell r="B43">
            <v>3600</v>
          </cell>
          <cell r="C43" t="str">
            <v>Car Leases</v>
          </cell>
        </row>
        <row r="44">
          <cell r="B44">
            <v>3605</v>
          </cell>
          <cell r="C44" t="str">
            <v>Car Allowance - Lump Sum</v>
          </cell>
        </row>
        <row r="45">
          <cell r="B45">
            <v>3610</v>
          </cell>
          <cell r="C45" t="str">
            <v>Car Allowances</v>
          </cell>
        </row>
        <row r="46">
          <cell r="B46">
            <v>3620</v>
          </cell>
          <cell r="C46" t="str">
            <v>Travel Expenses</v>
          </cell>
        </row>
        <row r="47">
          <cell r="B47"/>
          <cell r="C47"/>
        </row>
        <row r="48">
          <cell r="B48"/>
          <cell r="C48" t="str">
            <v>Support Services</v>
          </cell>
        </row>
        <row r="49">
          <cell r="B49">
            <v>4801</v>
          </cell>
          <cell r="C49" t="str">
            <v>Internal Recharges</v>
          </cell>
        </row>
        <row r="50">
          <cell r="B50"/>
          <cell r="C50"/>
        </row>
        <row r="51">
          <cell r="B51"/>
          <cell r="C51" t="str">
            <v>Capital Charges</v>
          </cell>
        </row>
        <row r="52">
          <cell r="B52">
            <v>6450</v>
          </cell>
          <cell r="C52" t="str">
            <v>Deferred Charges - Write Off</v>
          </cell>
        </row>
        <row r="53">
          <cell r="B53">
            <v>6503</v>
          </cell>
          <cell r="C53" t="str">
            <v>Depreciation</v>
          </cell>
        </row>
        <row r="54">
          <cell r="B54"/>
          <cell r="C54"/>
        </row>
        <row r="55">
          <cell r="B55"/>
          <cell r="C55" t="str">
            <v>Supplies and Services</v>
          </cell>
        </row>
        <row r="56">
          <cell r="B56">
            <v>2000</v>
          </cell>
          <cell r="C56" t="str">
            <v>Furniture &amp; Equipment</v>
          </cell>
        </row>
        <row r="57">
          <cell r="B57">
            <v>2105</v>
          </cell>
          <cell r="C57" t="str">
            <v>ICT Hardware &amp; Projects</v>
          </cell>
        </row>
        <row r="58">
          <cell r="B58">
            <v>2125</v>
          </cell>
          <cell r="C58" t="str">
            <v>ICT- Software Licences</v>
          </cell>
        </row>
        <row r="59">
          <cell r="B59">
            <v>2135</v>
          </cell>
          <cell r="C59" t="str">
            <v>Computers - Software</v>
          </cell>
        </row>
        <row r="60">
          <cell r="B60">
            <v>2300</v>
          </cell>
          <cell r="C60" t="str">
            <v>Materials - Consumables</v>
          </cell>
        </row>
        <row r="61">
          <cell r="B61">
            <v>2301</v>
          </cell>
          <cell r="C61" t="str">
            <v>Refuse Sacks</v>
          </cell>
        </row>
        <row r="62">
          <cell r="B62">
            <v>2302</v>
          </cell>
          <cell r="C62" t="str">
            <v>Recycling Sacks</v>
          </cell>
        </row>
        <row r="63">
          <cell r="B63">
            <v>2600</v>
          </cell>
          <cell r="C63" t="str">
            <v>Items for Re-sale</v>
          </cell>
        </row>
        <row r="64">
          <cell r="B64">
            <v>2700</v>
          </cell>
          <cell r="C64" t="str">
            <v>Clothes, uniforms and laundry</v>
          </cell>
        </row>
        <row r="65">
          <cell r="B65">
            <v>2814</v>
          </cell>
          <cell r="C65" t="str">
            <v>Bank Charges</v>
          </cell>
        </row>
        <row r="66">
          <cell r="B66">
            <v>2818</v>
          </cell>
          <cell r="C66" t="str">
            <v>Accommodation Hire</v>
          </cell>
        </row>
        <row r="67">
          <cell r="B67">
            <v>2829</v>
          </cell>
          <cell r="C67" t="str">
            <v>Compensation Payments</v>
          </cell>
        </row>
        <row r="68">
          <cell r="B68">
            <v>4000</v>
          </cell>
          <cell r="C68" t="str">
            <v>Printing &amp; Photocopying</v>
          </cell>
        </row>
        <row r="69">
          <cell r="B69">
            <v>4100</v>
          </cell>
          <cell r="C69" t="str">
            <v>Stationery</v>
          </cell>
        </row>
        <row r="70">
          <cell r="B70">
            <v>4105</v>
          </cell>
          <cell r="C70" t="str">
            <v>Archiving</v>
          </cell>
        </row>
        <row r="71">
          <cell r="B71">
            <v>4130</v>
          </cell>
          <cell r="C71" t="str">
            <v>Publications</v>
          </cell>
        </row>
        <row r="72">
          <cell r="B72">
            <v>4220</v>
          </cell>
          <cell r="C72" t="str">
            <v>Postage</v>
          </cell>
        </row>
        <row r="73">
          <cell r="B73">
            <v>4230</v>
          </cell>
          <cell r="C73" t="str">
            <v>Telephones</v>
          </cell>
        </row>
        <row r="74">
          <cell r="B74">
            <v>4310</v>
          </cell>
          <cell r="C74" t="str">
            <v>Car Parking &amp; Subsistence</v>
          </cell>
        </row>
        <row r="75">
          <cell r="B75">
            <v>4320</v>
          </cell>
          <cell r="C75" t="str">
            <v>Conferences</v>
          </cell>
        </row>
        <row r="76">
          <cell r="B76">
            <v>4400</v>
          </cell>
          <cell r="C76" t="str">
            <v>Insurance</v>
          </cell>
        </row>
        <row r="77">
          <cell r="B77">
            <v>4402</v>
          </cell>
          <cell r="C77" t="str">
            <v>Uninsured Loss</v>
          </cell>
        </row>
        <row r="78">
          <cell r="B78">
            <v>5300</v>
          </cell>
          <cell r="C78" t="str">
            <v>Subscriptions</v>
          </cell>
        </row>
        <row r="79">
          <cell r="B79">
            <v>5500</v>
          </cell>
          <cell r="C79" t="str">
            <v>Miscellaneous Expenses</v>
          </cell>
        </row>
        <row r="80">
          <cell r="B80">
            <v>5501</v>
          </cell>
          <cell r="C80" t="str">
            <v>Licences</v>
          </cell>
        </row>
        <row r="81">
          <cell r="B81">
            <v>5505</v>
          </cell>
          <cell r="C81" t="str">
            <v>Water Coolers</v>
          </cell>
        </row>
        <row r="82">
          <cell r="B82">
            <v>5506</v>
          </cell>
          <cell r="C82" t="str">
            <v>Paper Recycling</v>
          </cell>
        </row>
        <row r="83">
          <cell r="B83">
            <v>5510</v>
          </cell>
          <cell r="C83" t="str">
            <v>Refreshments</v>
          </cell>
        </row>
        <row r="84">
          <cell r="B84">
            <v>5527</v>
          </cell>
          <cell r="C84" t="str">
            <v>Contributions</v>
          </cell>
        </row>
        <row r="85">
          <cell r="B85">
            <v>5543</v>
          </cell>
          <cell r="C85" t="str">
            <v>Credit Card Commission</v>
          </cell>
        </row>
        <row r="86">
          <cell r="B86">
            <v>6501</v>
          </cell>
          <cell r="C86" t="str">
            <v>Operational Leases</v>
          </cell>
        </row>
        <row r="87">
          <cell r="B87"/>
          <cell r="C87"/>
        </row>
        <row r="88">
          <cell r="B88"/>
          <cell r="C88" t="str">
            <v>Third Party payments</v>
          </cell>
        </row>
        <row r="89">
          <cell r="B89">
            <v>2800</v>
          </cell>
          <cell r="C89" t="str">
            <v>Contractors</v>
          </cell>
        </row>
        <row r="90">
          <cell r="B90">
            <v>2811</v>
          </cell>
          <cell r="C90" t="str">
            <v>Legal services</v>
          </cell>
        </row>
        <row r="91">
          <cell r="B91">
            <v>2812</v>
          </cell>
          <cell r="C91" t="str">
            <v>Consultancy</v>
          </cell>
        </row>
        <row r="92">
          <cell r="B92">
            <v>2815</v>
          </cell>
          <cell r="C92" t="str">
            <v>Sub Contractors</v>
          </cell>
        </row>
        <row r="93">
          <cell r="B93">
            <v>2817</v>
          </cell>
          <cell r="C93" t="str">
            <v>OHP Service</v>
          </cell>
        </row>
        <row r="94">
          <cell r="B94">
            <v>2821</v>
          </cell>
          <cell r="C94" t="str">
            <v>Legionella Testing</v>
          </cell>
        </row>
        <row r="95">
          <cell r="B95">
            <v>4210</v>
          </cell>
          <cell r="C95" t="str">
            <v>Advertising</v>
          </cell>
        </row>
        <row r="96">
          <cell r="B96">
            <v>4330</v>
          </cell>
          <cell r="C96" t="str">
            <v>Publicity &amp; Promotions</v>
          </cell>
        </row>
        <row r="97">
          <cell r="B97">
            <v>4346</v>
          </cell>
          <cell r="C97" t="str">
            <v>Partnership Support</v>
          </cell>
        </row>
        <row r="98">
          <cell r="B98">
            <v>5400</v>
          </cell>
          <cell r="C98" t="str">
            <v>Grants</v>
          </cell>
        </row>
        <row r="99">
          <cell r="B99">
            <v>5507</v>
          </cell>
          <cell r="C99" t="str">
            <v>OLA`s</v>
          </cell>
        </row>
        <row r="100">
          <cell r="B100">
            <v>5529</v>
          </cell>
          <cell r="C100" t="str">
            <v>Concessionary Fares</v>
          </cell>
        </row>
        <row r="101">
          <cell r="B101">
            <v>5534</v>
          </cell>
          <cell r="C101" t="str">
            <v>External Audit</v>
          </cell>
        </row>
        <row r="102">
          <cell r="B102">
            <v>5561</v>
          </cell>
          <cell r="C102" t="str">
            <v>Management Fees</v>
          </cell>
        </row>
        <row r="103">
          <cell r="B103"/>
          <cell r="C103"/>
        </row>
        <row r="104">
          <cell r="B104"/>
          <cell r="C104" t="str">
            <v>Transfer Payments</v>
          </cell>
        </row>
        <row r="105">
          <cell r="B105">
            <v>4899</v>
          </cell>
          <cell r="C105" t="str">
            <v>Precept Payments</v>
          </cell>
        </row>
        <row r="106">
          <cell r="B106">
            <v>5504</v>
          </cell>
          <cell r="C106" t="str">
            <v>HB Payments</v>
          </cell>
        </row>
        <row r="107">
          <cell r="B107">
            <v>5526</v>
          </cell>
          <cell r="C107" t="str">
            <v>Contribution to Reserves</v>
          </cell>
        </row>
        <row r="108">
          <cell r="B108">
            <v>5528</v>
          </cell>
          <cell r="C108" t="str">
            <v>NNDR Discretionary Relief</v>
          </cell>
        </row>
        <row r="109">
          <cell r="B109">
            <v>5531</v>
          </cell>
          <cell r="C109" t="str">
            <v>Contribution from Reserves</v>
          </cell>
        </row>
        <row r="111">
          <cell r="B111"/>
          <cell r="C111" t="str">
            <v>Income</v>
          </cell>
        </row>
        <row r="112">
          <cell r="B112">
            <v>9000</v>
          </cell>
          <cell r="C112" t="str">
            <v>Government Grants</v>
          </cell>
        </row>
        <row r="113">
          <cell r="B113">
            <v>9001</v>
          </cell>
          <cell r="C113" t="str">
            <v>Other Grants</v>
          </cell>
        </row>
        <row r="114">
          <cell r="B114">
            <v>9022</v>
          </cell>
          <cell r="C114" t="str">
            <v>Contributions-OLAs</v>
          </cell>
        </row>
        <row r="115">
          <cell r="B115">
            <v>9100</v>
          </cell>
          <cell r="C115" t="str">
            <v>Misc Sales</v>
          </cell>
        </row>
        <row r="116">
          <cell r="B116">
            <v>9200</v>
          </cell>
          <cell r="C116" t="str">
            <v>Fees &amp; Charges</v>
          </cell>
        </row>
        <row r="117">
          <cell r="B117">
            <v>9202</v>
          </cell>
          <cell r="C117" t="str">
            <v>Regularisation Income</v>
          </cell>
        </row>
        <row r="118">
          <cell r="B118">
            <v>9203</v>
          </cell>
          <cell r="C118" t="str">
            <v>Fly Tipping</v>
          </cell>
        </row>
        <row r="119">
          <cell r="B119">
            <v>9204</v>
          </cell>
          <cell r="C119" t="str">
            <v>Fly Posting</v>
          </cell>
        </row>
        <row r="120">
          <cell r="B120">
            <v>9205</v>
          </cell>
          <cell r="C120" t="str">
            <v>LABC Partner Fees</v>
          </cell>
        </row>
        <row r="121">
          <cell r="B121">
            <v>9208</v>
          </cell>
          <cell r="C121" t="str">
            <v>Car Parks-Annual Tickets</v>
          </cell>
        </row>
        <row r="122">
          <cell r="B122">
            <v>9209</v>
          </cell>
          <cell r="C122" t="str">
            <v>Car Parks-Pay and Display</v>
          </cell>
        </row>
        <row r="123">
          <cell r="B123">
            <v>9210</v>
          </cell>
          <cell r="C123" t="str">
            <v>Car Parks-Fines</v>
          </cell>
        </row>
        <row r="124">
          <cell r="B124">
            <v>9212</v>
          </cell>
          <cell r="C124" t="str">
            <v>Sampling &amp; analysis of water supplies</v>
          </cell>
        </row>
        <row r="125">
          <cell r="B125">
            <v>9213</v>
          </cell>
          <cell r="C125" t="str">
            <v>Personal Licenses</v>
          </cell>
        </row>
        <row r="126">
          <cell r="B126">
            <v>9214</v>
          </cell>
          <cell r="C126" t="str">
            <v>Premises Licenses</v>
          </cell>
        </row>
        <row r="127">
          <cell r="B127">
            <v>9215</v>
          </cell>
          <cell r="C127" t="str">
            <v>Temporary Licenses</v>
          </cell>
        </row>
        <row r="128">
          <cell r="B128">
            <v>9216</v>
          </cell>
          <cell r="C128" t="str">
            <v>Taxi Licences</v>
          </cell>
        </row>
        <row r="129">
          <cell r="B129">
            <v>9217</v>
          </cell>
          <cell r="C129" t="str">
            <v>Charges for kennelling of stray dogs</v>
          </cell>
        </row>
        <row r="130">
          <cell r="B130">
            <v>9218</v>
          </cell>
          <cell r="C130" t="str">
            <v>Lottery Licences</v>
          </cell>
        </row>
        <row r="131">
          <cell r="B131">
            <v>9219</v>
          </cell>
          <cell r="C131" t="str">
            <v>Other Licences</v>
          </cell>
        </row>
        <row r="132">
          <cell r="B132">
            <v>9220</v>
          </cell>
          <cell r="C132" t="str">
            <v>Animal Boarding Licences</v>
          </cell>
        </row>
        <row r="133">
          <cell r="B133">
            <v>9222</v>
          </cell>
          <cell r="C133" t="str">
            <v>Legal Fees Recovered</v>
          </cell>
        </row>
        <row r="134">
          <cell r="B134">
            <v>9223</v>
          </cell>
          <cell r="C134" t="str">
            <v>Gambling Act Licences</v>
          </cell>
        </row>
        <row r="135">
          <cell r="B135">
            <v>9224</v>
          </cell>
          <cell r="C135" t="str">
            <v>CRB Charges (Taxi Licences)</v>
          </cell>
        </row>
        <row r="136">
          <cell r="B136">
            <v>9230</v>
          </cell>
          <cell r="C136" t="str">
            <v>Permitted Development Enquiries</v>
          </cell>
        </row>
        <row r="137">
          <cell r="B137">
            <v>9231</v>
          </cell>
          <cell r="C137" t="str">
            <v>Pre Application Enquiries</v>
          </cell>
        </row>
        <row r="138">
          <cell r="B138">
            <v>9248</v>
          </cell>
          <cell r="C138" t="str">
            <v>Residents Car Park Permits</v>
          </cell>
        </row>
        <row r="139">
          <cell r="B139">
            <v>9250</v>
          </cell>
          <cell r="C139" t="str">
            <v>Refunds</v>
          </cell>
        </row>
        <row r="140">
          <cell r="B140">
            <v>9252</v>
          </cell>
          <cell r="C140" t="str">
            <v>Commission</v>
          </cell>
        </row>
        <row r="141">
          <cell r="B141">
            <v>9280</v>
          </cell>
          <cell r="C141" t="str">
            <v>Recoverable Extl Costs</v>
          </cell>
        </row>
        <row r="142">
          <cell r="B142">
            <v>9288</v>
          </cell>
          <cell r="C142" t="str">
            <v>Pre Application- Conservation</v>
          </cell>
        </row>
        <row r="143">
          <cell r="B143">
            <v>9300</v>
          </cell>
          <cell r="C143" t="str">
            <v>Rents</v>
          </cell>
        </row>
        <row r="144">
          <cell r="B144">
            <v>9420</v>
          </cell>
          <cell r="C144" t="str">
            <v>Investment Interest</v>
          </cell>
        </row>
        <row r="145">
          <cell r="B145">
            <v>9430</v>
          </cell>
          <cell r="C145" t="str">
            <v>Unders/Overs</v>
          </cell>
        </row>
        <row r="146">
          <cell r="B146">
            <v>9500</v>
          </cell>
          <cell r="C146" t="str">
            <v>Misc Income</v>
          </cell>
        </row>
        <row r="147">
          <cell r="B147">
            <v>9511</v>
          </cell>
          <cell r="C147" t="str">
            <v>Recovery Of HB Overpayments</v>
          </cell>
        </row>
        <row r="148">
          <cell r="B148">
            <v>9600</v>
          </cell>
          <cell r="C148" t="str">
            <v>Car Lease Staff Contributions</v>
          </cell>
        </row>
        <row r="149">
          <cell r="B149">
            <v>9700</v>
          </cell>
          <cell r="C149" t="str">
            <v>Recharges (Internal)</v>
          </cell>
        </row>
        <row r="150">
          <cell r="B150"/>
          <cell r="C150"/>
        </row>
        <row r="151">
          <cell r="B151"/>
          <cell r="C151"/>
        </row>
        <row r="152">
          <cell r="B152"/>
          <cell r="C152" t="str">
            <v>Capital</v>
          </cell>
        </row>
        <row r="153">
          <cell r="B153">
            <v>7000</v>
          </cell>
          <cell r="C153" t="str">
            <v>Fees</v>
          </cell>
        </row>
        <row r="154">
          <cell r="B154">
            <v>7010</v>
          </cell>
          <cell r="C154" t="str">
            <v>Works</v>
          </cell>
        </row>
        <row r="155">
          <cell r="B155">
            <v>7100</v>
          </cell>
          <cell r="C155" t="str">
            <v>Transfers</v>
          </cell>
        </row>
        <row r="156">
          <cell r="B156"/>
          <cell r="C156"/>
        </row>
        <row r="157">
          <cell r="B157"/>
          <cell r="C157"/>
        </row>
        <row r="158">
          <cell r="B158"/>
          <cell r="C158" t="str">
            <v>Balance Sheet</v>
          </cell>
        </row>
        <row r="159">
          <cell r="B159">
            <v>8901</v>
          </cell>
          <cell r="C159" t="str">
            <v>B/F Balance</v>
          </cell>
        </row>
        <row r="160">
          <cell r="B160">
            <v>8902</v>
          </cell>
          <cell r="C160" t="str">
            <v>Payments</v>
          </cell>
        </row>
        <row r="161">
          <cell r="B161">
            <v>8903</v>
          </cell>
          <cell r="C161" t="str">
            <v>Receipts</v>
          </cell>
        </row>
        <row r="162">
          <cell r="B162">
            <v>8904</v>
          </cell>
          <cell r="C162" t="str">
            <v>Transfers</v>
          </cell>
        </row>
        <row r="163">
          <cell r="B163">
            <v>8905</v>
          </cell>
          <cell r="C163" t="str">
            <v>C/F Balance</v>
          </cell>
        </row>
        <row r="164">
          <cell r="B164">
            <v>8906</v>
          </cell>
          <cell r="C164" t="str">
            <v>Control Acc Payments</v>
          </cell>
        </row>
        <row r="165">
          <cell r="B165">
            <v>8907</v>
          </cell>
          <cell r="C165" t="str">
            <v>Control Acc Receipts</v>
          </cell>
        </row>
        <row r="166">
          <cell r="B166">
            <v>9999</v>
          </cell>
          <cell r="C166" t="str">
            <v>Suspense</v>
          </cell>
        </row>
        <row r="168">
          <cell r="B168">
            <v>7020</v>
          </cell>
          <cell r="C168" t="str">
            <v>Furniture &amp; Equipment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vla.gov.uk/" TargetMode="External"/><Relationship Id="rId13" Type="http://schemas.openxmlformats.org/officeDocument/2006/relationships/hyperlink" Target="http://www.moneyclaim.gov/" TargetMode="External"/><Relationship Id="rId18" Type="http://schemas.openxmlformats.org/officeDocument/2006/relationships/hyperlink" Target="http://www.moneyclaim.gov/" TargetMode="External"/><Relationship Id="rId3" Type="http://schemas.openxmlformats.org/officeDocument/2006/relationships/hyperlink" Target="http://www.housing.org.uk/" TargetMode="External"/><Relationship Id="rId7" Type="http://schemas.openxmlformats.org/officeDocument/2006/relationships/hyperlink" Target="http://www.dvla.gov.uk/" TargetMode="External"/><Relationship Id="rId12" Type="http://schemas.openxmlformats.org/officeDocument/2006/relationships/hyperlink" Target="http://www.crew-safe.co.uk/" TargetMode="External"/><Relationship Id="rId17" Type="http://schemas.openxmlformats.org/officeDocument/2006/relationships/hyperlink" Target="http://www.moneyclaim.gov/" TargetMode="External"/><Relationship Id="rId2" Type="http://schemas.openxmlformats.org/officeDocument/2006/relationships/hyperlink" Target="http://www.jtoms.co.uk/" TargetMode="External"/><Relationship Id="rId16" Type="http://schemas.openxmlformats.org/officeDocument/2006/relationships/hyperlink" Target="http://www.moneyclaim.gov/" TargetMode="External"/><Relationship Id="rId1" Type="http://schemas.openxmlformats.org/officeDocument/2006/relationships/hyperlink" Target="http://www.hypex.co.uk/" TargetMode="External"/><Relationship Id="rId6" Type="http://schemas.openxmlformats.org/officeDocument/2006/relationships/hyperlink" Target="http://www.cipfa.org.uk/pfmco" TargetMode="External"/><Relationship Id="rId11" Type="http://schemas.openxmlformats.org/officeDocument/2006/relationships/hyperlink" Target="http://www.severntrentsearches/" TargetMode="External"/><Relationship Id="rId5" Type="http://schemas.openxmlformats.org/officeDocument/2006/relationships/hyperlink" Target="http://www.paytrader.com/" TargetMode="External"/><Relationship Id="rId15" Type="http://schemas.openxmlformats.org/officeDocument/2006/relationships/hyperlink" Target="http://www.moneyclaim.gov/" TargetMode="External"/><Relationship Id="rId10" Type="http://schemas.openxmlformats.org/officeDocument/2006/relationships/hyperlink" Target="http://www.severntrentsearches/" TargetMode="External"/><Relationship Id="rId19" Type="http://schemas.openxmlformats.org/officeDocument/2006/relationships/hyperlink" Target="http://www.moneyclaim.gov/" TargetMode="External"/><Relationship Id="rId4" Type="http://schemas.openxmlformats.org/officeDocument/2006/relationships/hyperlink" Target="http://www.severntrentsearches/" TargetMode="External"/><Relationship Id="rId9" Type="http://schemas.openxmlformats.org/officeDocument/2006/relationships/hyperlink" Target="http://www.dvla.gov.uk/" TargetMode="External"/><Relationship Id="rId14" Type="http://schemas.openxmlformats.org/officeDocument/2006/relationships/hyperlink" Target="http://www.moneyclaim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abSelected="1" workbookViewId="0">
      <selection activeCell="A355" sqref="A355:XFD412"/>
    </sheetView>
  </sheetViews>
  <sheetFormatPr defaultRowHeight="15" x14ac:dyDescent="0.25"/>
  <cols>
    <col min="1" max="1" width="11.5703125" bestFit="1" customWidth="1"/>
    <col min="3" max="3" width="40.140625" bestFit="1" customWidth="1"/>
    <col min="4" max="4" width="20.140625" customWidth="1"/>
    <col min="5" max="5" width="9.5703125" bestFit="1" customWidth="1"/>
    <col min="6" max="6" width="13" customWidth="1"/>
    <col min="7" max="7" width="37.140625" bestFit="1" customWidth="1"/>
    <col min="9" max="9" width="23.28515625" bestFit="1" customWidth="1"/>
  </cols>
  <sheetData>
    <row r="1" spans="1:9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41736</v>
      </c>
      <c r="B2">
        <v>8620</v>
      </c>
      <c r="C2" t="str">
        <f>VLOOKUP(B2,[1]Combined!$B$5:$C$666,2,FALSE)</f>
        <v>Document Services</v>
      </c>
      <c r="D2" t="s">
        <v>9</v>
      </c>
      <c r="E2">
        <v>258.19</v>
      </c>
      <c r="G2" t="s">
        <v>10</v>
      </c>
      <c r="H2">
        <v>2300</v>
      </c>
      <c r="I2" t="str">
        <f>VLOOKUP(H2,[2]Sheet1!$B$2:$C$266,2,FALSE)</f>
        <v>Materials - Consumables</v>
      </c>
    </row>
    <row r="3" spans="1:9" x14ac:dyDescent="0.25">
      <c r="A3" s="3">
        <v>41737</v>
      </c>
      <c r="B3">
        <v>8620</v>
      </c>
      <c r="C3" t="str">
        <f>VLOOKUP(B3,[1]Combined!$B$5:$C$666,2,FALSE)</f>
        <v>Document Services</v>
      </c>
      <c r="D3" t="s">
        <v>9</v>
      </c>
      <c r="E3">
        <v>137.12</v>
      </c>
      <c r="G3" t="s">
        <v>10</v>
      </c>
      <c r="H3">
        <v>2300</v>
      </c>
      <c r="I3" t="str">
        <f>VLOOKUP(H3,[2]Sheet1!$B$2:$C$266,2,FALSE)</f>
        <v>Materials - Consumables</v>
      </c>
    </row>
    <row r="4" spans="1:9" x14ac:dyDescent="0.25">
      <c r="A4" s="3">
        <v>41745</v>
      </c>
      <c r="B4">
        <v>8620</v>
      </c>
      <c r="C4" t="str">
        <f>VLOOKUP(B4,[1]Combined!$B$5:$C$666,2,FALSE)</f>
        <v>Document Services</v>
      </c>
      <c r="D4" t="s">
        <v>9</v>
      </c>
      <c r="E4">
        <v>107.68</v>
      </c>
      <c r="G4" t="s">
        <v>10</v>
      </c>
      <c r="H4">
        <v>2300</v>
      </c>
      <c r="I4" t="str">
        <f>VLOOKUP(H4,[2]Sheet1!$B$2:$C$266,2,FALSE)</f>
        <v>Materials - Consumables</v>
      </c>
    </row>
    <row r="5" spans="1:9" x14ac:dyDescent="0.25">
      <c r="A5" s="3">
        <v>41730</v>
      </c>
      <c r="B5" s="4" t="s">
        <v>11</v>
      </c>
      <c r="C5" t="str">
        <f>VLOOKUP(B5,[1]Combined!$B$5:$C$666,2,FALSE)</f>
        <v>Parks and Grounds maintenance</v>
      </c>
      <c r="D5" t="s">
        <v>12</v>
      </c>
      <c r="E5">
        <v>67.97</v>
      </c>
      <c r="G5" t="s">
        <v>13</v>
      </c>
      <c r="H5">
        <v>2000</v>
      </c>
      <c r="I5" t="str">
        <f>VLOOKUP(H5,[2]Sheet1!$B$2:$C$266,2,FALSE)</f>
        <v>Furniture &amp; Equipment</v>
      </c>
    </row>
    <row r="6" spans="1:9" x14ac:dyDescent="0.25">
      <c r="A6" s="3">
        <v>41744</v>
      </c>
      <c r="B6" s="4" t="s">
        <v>14</v>
      </c>
      <c r="C6" t="str">
        <f>VLOOKUP(B6,[1]Combined!$B$5:$C$666,2,FALSE)</f>
        <v>VK13 VCF 32t Mercedes Econic Geesink RCV</v>
      </c>
      <c r="D6" t="s">
        <v>15</v>
      </c>
      <c r="E6">
        <v>1202.5</v>
      </c>
      <c r="G6" t="s">
        <v>16</v>
      </c>
      <c r="H6">
        <v>3331</v>
      </c>
      <c r="I6" t="str">
        <f>VLOOKUP(H6,[2]Sheet1!$B$2:$C$266,2,FALSE)</f>
        <v>Road Fund Tax</v>
      </c>
    </row>
    <row r="7" spans="1:9" x14ac:dyDescent="0.25">
      <c r="A7" s="3">
        <v>41744</v>
      </c>
      <c r="B7" s="4" t="s">
        <v>17</v>
      </c>
      <c r="C7" t="str">
        <f>VLOOKUP(B7,[1]Combined!$B$5:$C$666,2,FALSE)</f>
        <v>VK13 VCE 32t Mercedes Econic Geesink RCV</v>
      </c>
      <c r="D7" t="s">
        <v>15</v>
      </c>
      <c r="E7">
        <v>1202.5</v>
      </c>
      <c r="G7" t="s">
        <v>16</v>
      </c>
      <c r="H7">
        <v>3331</v>
      </c>
      <c r="I7" t="str">
        <f>VLOOKUP(H7,[2]Sheet1!$B$2:$C$266,2,FALSE)</f>
        <v>Road Fund Tax</v>
      </c>
    </row>
    <row r="8" spans="1:9" x14ac:dyDescent="0.25">
      <c r="A8" s="3">
        <v>41746</v>
      </c>
      <c r="B8" s="4" t="s">
        <v>14</v>
      </c>
      <c r="C8" t="str">
        <f>VLOOKUP(B8,[1]Combined!$B$5:$C$666,2,FALSE)</f>
        <v>VK13 VCF 32t Mercedes Econic Geesink RCV</v>
      </c>
      <c r="D8" t="s">
        <v>18</v>
      </c>
      <c r="E8">
        <v>277.08</v>
      </c>
      <c r="G8" t="s">
        <v>19</v>
      </c>
      <c r="H8">
        <v>3510</v>
      </c>
      <c r="I8" t="str">
        <f>VLOOKUP(H8,[2]Sheet1!$B$2:$C$266,2,FALSE)</f>
        <v>Vehicle Maintenance</v>
      </c>
    </row>
    <row r="9" spans="1:9" x14ac:dyDescent="0.25">
      <c r="A9" s="3">
        <v>41733</v>
      </c>
      <c r="B9">
        <v>8861</v>
      </c>
      <c r="C9" t="str">
        <f>VLOOKUP(B9,[1]Combined!$B$5:$C$666,2,FALSE)</f>
        <v>Accountancy</v>
      </c>
      <c r="D9" t="s">
        <v>20</v>
      </c>
      <c r="E9">
        <v>216</v>
      </c>
      <c r="G9" t="s">
        <v>21</v>
      </c>
      <c r="H9" s="4" t="s">
        <v>22</v>
      </c>
      <c r="I9" t="str">
        <f>VLOOKUP(H9,[2]Sheet1!$B$2:$C$266,2,FALSE)</f>
        <v>Training</v>
      </c>
    </row>
    <row r="10" spans="1:9" x14ac:dyDescent="0.25">
      <c r="A10" s="3">
        <v>41733</v>
      </c>
      <c r="B10">
        <v>6090</v>
      </c>
      <c r="C10" t="str">
        <f>VLOOKUP(B10,[1]Combined!$B$5:$C$666,2,FALSE)</f>
        <v>Sport &amp; Leisure Strategy</v>
      </c>
      <c r="D10" t="s">
        <v>23</v>
      </c>
      <c r="E10">
        <v>37.86</v>
      </c>
      <c r="G10" t="s">
        <v>24</v>
      </c>
      <c r="H10">
        <v>2811</v>
      </c>
      <c r="I10" t="str">
        <f>VLOOKUP(H10,[2]Sheet1!$B$2:$C$266,2,FALSE)</f>
        <v>Legal services</v>
      </c>
    </row>
    <row r="11" spans="1:9" x14ac:dyDescent="0.25">
      <c r="A11" s="3">
        <v>41752</v>
      </c>
      <c r="B11">
        <v>8861</v>
      </c>
      <c r="C11" t="str">
        <f>VLOOKUP(B11,[1]Combined!$B$5:$C$666,2,FALSE)</f>
        <v>Accountancy</v>
      </c>
      <c r="D11" t="s">
        <v>25</v>
      </c>
      <c r="E11">
        <v>60</v>
      </c>
      <c r="G11" t="s">
        <v>26</v>
      </c>
      <c r="H11">
        <v>2811</v>
      </c>
      <c r="I11" t="str">
        <f>VLOOKUP(H11,[2]Sheet1!$B$2:$C$266,2,FALSE)</f>
        <v>Legal services</v>
      </c>
    </row>
    <row r="12" spans="1:9" x14ac:dyDescent="0.25">
      <c r="A12" s="3">
        <v>41752</v>
      </c>
      <c r="B12">
        <v>8861</v>
      </c>
      <c r="C12" t="str">
        <f>VLOOKUP(B12,[1]Combined!$B$5:$C$666,2,FALSE)</f>
        <v>Accountancy</v>
      </c>
      <c r="D12" t="s">
        <v>25</v>
      </c>
      <c r="E12">
        <v>60</v>
      </c>
      <c r="G12" t="s">
        <v>26</v>
      </c>
      <c r="H12">
        <v>2811</v>
      </c>
      <c r="I12" t="str">
        <f>VLOOKUP(H12,[2]Sheet1!$B$2:$C$266,2,FALSE)</f>
        <v>Legal services</v>
      </c>
    </row>
    <row r="13" spans="1:9" x14ac:dyDescent="0.25">
      <c r="A13" s="3">
        <v>41752</v>
      </c>
      <c r="B13">
        <v>8861</v>
      </c>
      <c r="C13" t="str">
        <f>VLOOKUP(B13,[1]Combined!$B$5:$C$666,2,FALSE)</f>
        <v>Accountancy</v>
      </c>
      <c r="D13" t="s">
        <v>25</v>
      </c>
      <c r="E13">
        <v>60</v>
      </c>
      <c r="G13" t="s">
        <v>26</v>
      </c>
      <c r="H13">
        <v>2811</v>
      </c>
      <c r="I13" t="str">
        <f>VLOOKUP(H13,[2]Sheet1!$B$2:$C$266,2,FALSE)</f>
        <v>Legal services</v>
      </c>
    </row>
    <row r="14" spans="1:9" x14ac:dyDescent="0.25">
      <c r="A14" s="3">
        <v>41733</v>
      </c>
      <c r="B14">
        <v>2819</v>
      </c>
      <c r="C14" t="str">
        <f>VLOOKUP(B14,[1]Combined!$B$5:$C$666,2,FALSE)</f>
        <v>Chief Executive</v>
      </c>
      <c r="D14" t="s">
        <v>27</v>
      </c>
      <c r="E14">
        <v>4.21</v>
      </c>
      <c r="G14" t="s">
        <v>28</v>
      </c>
      <c r="H14">
        <v>5510</v>
      </c>
      <c r="I14" t="str">
        <f>VLOOKUP(H14,[2]Sheet1!$B$2:$C$266,2,FALSE)</f>
        <v>Refreshments</v>
      </c>
    </row>
    <row r="15" spans="1:9" x14ac:dyDescent="0.25">
      <c r="A15" s="3">
        <v>41739</v>
      </c>
      <c r="B15">
        <v>6710</v>
      </c>
      <c r="C15" t="str">
        <f>VLOOKUP(B15,[1]Combined!$B$5:$C$666,2,FALSE)</f>
        <v>Economic Development</v>
      </c>
      <c r="D15" t="s">
        <v>29</v>
      </c>
      <c r="E15">
        <v>47.28</v>
      </c>
      <c r="G15" t="s">
        <v>30</v>
      </c>
      <c r="H15">
        <v>4100</v>
      </c>
      <c r="I15" t="str">
        <f>VLOOKUP(H15,[2]Sheet1!$B$2:$C$266,2,FALSE)</f>
        <v>Stationery</v>
      </c>
    </row>
    <row r="16" spans="1:9" x14ac:dyDescent="0.25">
      <c r="A16" s="3">
        <v>41743</v>
      </c>
      <c r="B16">
        <v>4220</v>
      </c>
      <c r="C16" t="str">
        <f>VLOOKUP(B16,[1]Combined!$B$5:$C$666,2,FALSE)</f>
        <v>Empower Local People</v>
      </c>
      <c r="D16" t="s">
        <v>31</v>
      </c>
      <c r="E16">
        <v>34.25</v>
      </c>
      <c r="G16" t="s">
        <v>32</v>
      </c>
      <c r="H16">
        <v>2000</v>
      </c>
      <c r="I16" t="str">
        <f>VLOOKUP(H16,[2]Sheet1!$B$2:$C$266,2,FALSE)</f>
        <v>Furniture &amp; Equipment</v>
      </c>
    </row>
    <row r="17" spans="1:9" x14ac:dyDescent="0.25">
      <c r="A17" s="3">
        <v>41743</v>
      </c>
      <c r="B17">
        <v>4220</v>
      </c>
      <c r="C17" t="str">
        <f>VLOOKUP(B17,[1]Combined!$B$5:$C$666,2,FALSE)</f>
        <v>Empower Local People</v>
      </c>
      <c r="D17" t="s">
        <v>31</v>
      </c>
      <c r="E17">
        <v>35</v>
      </c>
      <c r="G17" t="s">
        <v>33</v>
      </c>
      <c r="H17">
        <v>2000</v>
      </c>
      <c r="I17" t="str">
        <f>VLOOKUP(H17,[2]Sheet1!$B$2:$C$266,2,FALSE)</f>
        <v>Furniture &amp; Equipment</v>
      </c>
    </row>
    <row r="18" spans="1:9" x14ac:dyDescent="0.25">
      <c r="A18" s="3">
        <v>41743</v>
      </c>
      <c r="B18">
        <v>4220</v>
      </c>
      <c r="C18" t="str">
        <f>VLOOKUP(B18,[1]Combined!$B$5:$C$666,2,FALSE)</f>
        <v>Empower Local People</v>
      </c>
      <c r="D18" t="s">
        <v>31</v>
      </c>
      <c r="E18">
        <v>2</v>
      </c>
      <c r="G18" t="s">
        <v>34</v>
      </c>
      <c r="H18">
        <v>2000</v>
      </c>
      <c r="I18" t="str">
        <f>VLOOKUP(H18,[2]Sheet1!$B$2:$C$266,2,FALSE)</f>
        <v>Furniture &amp; Equipment</v>
      </c>
    </row>
    <row r="19" spans="1:9" x14ac:dyDescent="0.25">
      <c r="A19" s="3">
        <v>41743</v>
      </c>
      <c r="B19">
        <v>4220</v>
      </c>
      <c r="C19" t="str">
        <f>VLOOKUP(B19,[1]Combined!$B$5:$C$666,2,FALSE)</f>
        <v>Empower Local People</v>
      </c>
      <c r="D19" t="s">
        <v>31</v>
      </c>
      <c r="E19">
        <v>24</v>
      </c>
      <c r="G19" t="s">
        <v>35</v>
      </c>
      <c r="H19">
        <v>2000</v>
      </c>
      <c r="I19" t="str">
        <f>VLOOKUP(H19,[2]Sheet1!$B$2:$C$266,2,FALSE)</f>
        <v>Furniture &amp; Equipment</v>
      </c>
    </row>
    <row r="20" spans="1:9" x14ac:dyDescent="0.25">
      <c r="A20" s="3">
        <v>41743</v>
      </c>
      <c r="B20">
        <v>4220</v>
      </c>
      <c r="C20" t="str">
        <f>VLOOKUP(B20,[1]Combined!$B$5:$C$666,2,FALSE)</f>
        <v>Empower Local People</v>
      </c>
      <c r="D20" t="s">
        <v>31</v>
      </c>
      <c r="E20">
        <v>150</v>
      </c>
      <c r="G20" t="s">
        <v>36</v>
      </c>
      <c r="H20">
        <v>2000</v>
      </c>
      <c r="I20" t="str">
        <f>VLOOKUP(H20,[2]Sheet1!$B$2:$C$266,2,FALSE)</f>
        <v>Furniture &amp; Equipment</v>
      </c>
    </row>
    <row r="21" spans="1:9" x14ac:dyDescent="0.25">
      <c r="A21" s="3">
        <v>41743</v>
      </c>
      <c r="B21">
        <v>4220</v>
      </c>
      <c r="C21" t="str">
        <f>VLOOKUP(B21,[1]Combined!$B$5:$C$666,2,FALSE)</f>
        <v>Empower Local People</v>
      </c>
      <c r="D21" t="s">
        <v>31</v>
      </c>
      <c r="E21">
        <v>25</v>
      </c>
      <c r="G21" t="s">
        <v>37</v>
      </c>
      <c r="H21">
        <v>2000</v>
      </c>
      <c r="I21" t="str">
        <f>VLOOKUP(H21,[2]Sheet1!$B$2:$C$266,2,FALSE)</f>
        <v>Furniture &amp; Equipment</v>
      </c>
    </row>
    <row r="22" spans="1:9" x14ac:dyDescent="0.25">
      <c r="A22" s="3">
        <v>41752</v>
      </c>
      <c r="B22">
        <v>4837</v>
      </c>
      <c r="C22" t="str">
        <f>VLOOKUP(B22,[1]Combined!$B$5:$C$666,2,FALSE)</f>
        <v>Property &amp; Estates</v>
      </c>
      <c r="D22" t="s">
        <v>38</v>
      </c>
      <c r="E22">
        <v>216.5</v>
      </c>
      <c r="G22" t="s">
        <v>39</v>
      </c>
      <c r="H22" s="4" t="s">
        <v>40</v>
      </c>
      <c r="I22" t="str">
        <f>VLOOKUP(H22,[2]Sheet1!$B$2:$C$266,2,FALSE)</f>
        <v>Rewards &amp; Recognitions</v>
      </c>
    </row>
    <row r="23" spans="1:9" x14ac:dyDescent="0.25">
      <c r="A23" s="3">
        <v>41744</v>
      </c>
      <c r="B23">
        <v>8852</v>
      </c>
      <c r="C23" t="str">
        <f>VLOOKUP(B23,[1]Combined!$B$5:$C$666,2,FALSE)</f>
        <v>Office Cleaning</v>
      </c>
      <c r="D23" t="s">
        <v>41</v>
      </c>
      <c r="E23">
        <v>16</v>
      </c>
      <c r="G23" t="s">
        <v>42</v>
      </c>
      <c r="H23">
        <v>1311</v>
      </c>
      <c r="I23" t="str">
        <f>VLOOKUP(H23,[2]Sheet1!$B$2:$C$266,2,FALSE)</f>
        <v>Contract cleaning &amp; Cleaning Supplies</v>
      </c>
    </row>
    <row r="24" spans="1:9" x14ac:dyDescent="0.25">
      <c r="A24" s="3">
        <v>41761</v>
      </c>
      <c r="B24">
        <v>3600</v>
      </c>
      <c r="C24" t="str">
        <f>VLOOKUP(B24,[1]Combined!$B$5:$C$666,2,FALSE)</f>
        <v>Housing Services</v>
      </c>
      <c r="D24" t="s">
        <v>43</v>
      </c>
      <c r="E24">
        <v>340</v>
      </c>
      <c r="G24" t="s">
        <v>44</v>
      </c>
      <c r="H24" s="4" t="s">
        <v>22</v>
      </c>
      <c r="I24" t="str">
        <f>VLOOKUP(H24,[2]Sheet1!$B$2:$C$266,2,FALSE)</f>
        <v>Training</v>
      </c>
    </row>
    <row r="25" spans="1:9" x14ac:dyDescent="0.25">
      <c r="A25" s="3">
        <v>41754</v>
      </c>
      <c r="B25">
        <v>8620</v>
      </c>
      <c r="C25" t="str">
        <f>VLOOKUP(B25,[1]Combined!$B$5:$C$666,2,FALSE)</f>
        <v>Document Services</v>
      </c>
      <c r="D25" t="s">
        <v>9</v>
      </c>
      <c r="E25">
        <v>55.6</v>
      </c>
      <c r="G25" t="s">
        <v>10</v>
      </c>
      <c r="H25">
        <v>2300</v>
      </c>
      <c r="I25" t="str">
        <f>VLOOKUP(H25,[2]Sheet1!$B$2:$C$266,2,FALSE)</f>
        <v>Materials - Consumables</v>
      </c>
    </row>
    <row r="26" spans="1:9" x14ac:dyDescent="0.25">
      <c r="A26" s="3">
        <v>41768</v>
      </c>
      <c r="B26">
        <v>8620</v>
      </c>
      <c r="C26" t="str">
        <f>VLOOKUP(B26,[1]Combined!$B$5:$C$666,2,FALSE)</f>
        <v>Document Services</v>
      </c>
      <c r="D26" t="s">
        <v>9</v>
      </c>
      <c r="E26">
        <v>466.54</v>
      </c>
      <c r="G26" t="s">
        <v>10</v>
      </c>
      <c r="H26">
        <v>2300</v>
      </c>
      <c r="I26" t="str">
        <f>VLOOKUP(H26,[2]Sheet1!$B$2:$C$266,2,FALSE)</f>
        <v>Materials - Consumables</v>
      </c>
    </row>
    <row r="27" spans="1:9" x14ac:dyDescent="0.25">
      <c r="A27" s="3">
        <v>41778</v>
      </c>
      <c r="B27" s="4" t="s">
        <v>45</v>
      </c>
      <c r="C27" t="str">
        <f>VLOOKUP(B27,[1]Combined!$B$5:$C$666,2,FALSE)</f>
        <v>Kerbside Recycling &amp; Refuse collection</v>
      </c>
      <c r="D27" t="s">
        <v>46</v>
      </c>
      <c r="E27">
        <v>1050</v>
      </c>
      <c r="G27" t="s">
        <v>47</v>
      </c>
      <c r="H27">
        <v>4230</v>
      </c>
      <c r="I27" t="str">
        <f>VLOOKUP(H27,[2]Sheet1!$B$2:$C$266,2,FALSE)</f>
        <v>Telephones</v>
      </c>
    </row>
    <row r="28" spans="1:9" x14ac:dyDescent="0.25">
      <c r="A28" s="3">
        <v>41779</v>
      </c>
      <c r="B28">
        <v>4302</v>
      </c>
      <c r="C28" t="str">
        <f>VLOOKUP(B28,[1]Combined!$B$5:$C$666,2,FALSE)</f>
        <v>Street Scene</v>
      </c>
      <c r="D28" t="s">
        <v>48</v>
      </c>
      <c r="E28">
        <v>86.49</v>
      </c>
      <c r="G28" t="s">
        <v>49</v>
      </c>
      <c r="H28">
        <v>2000</v>
      </c>
      <c r="I28" t="str">
        <f>VLOOKUP(H28,[2]Sheet1!$B$2:$C$266,2,FALSE)</f>
        <v>Furniture &amp; Equipment</v>
      </c>
    </row>
    <row r="29" spans="1:9" x14ac:dyDescent="0.25">
      <c r="A29" s="3">
        <v>41759</v>
      </c>
      <c r="B29" s="4" t="s">
        <v>50</v>
      </c>
      <c r="C29" t="str">
        <f>VLOOKUP(B29,[1]Combined!$B$5:$C$666,2,FALSE)</f>
        <v>BG05STX (4302)</v>
      </c>
      <c r="D29" t="s">
        <v>15</v>
      </c>
      <c r="E29">
        <v>142.5</v>
      </c>
      <c r="G29" t="s">
        <v>16</v>
      </c>
      <c r="H29">
        <v>3331</v>
      </c>
      <c r="I29" t="str">
        <f>VLOOKUP(H29,[2]Sheet1!$B$2:$C$266,2,FALSE)</f>
        <v>Road Fund Tax</v>
      </c>
    </row>
    <row r="30" spans="1:9" x14ac:dyDescent="0.25">
      <c r="A30" s="3">
        <v>41775</v>
      </c>
      <c r="B30">
        <v>8861</v>
      </c>
      <c r="C30" t="str">
        <f>VLOOKUP(B30,[1]Combined!$B$5:$C$666,2,FALSE)</f>
        <v>Accountancy</v>
      </c>
      <c r="D30" t="s">
        <v>51</v>
      </c>
      <c r="E30">
        <v>100</v>
      </c>
      <c r="G30" t="s">
        <v>52</v>
      </c>
      <c r="H30">
        <v>3620</v>
      </c>
      <c r="I30" t="str">
        <f>VLOOKUP(H30,[2]Sheet1!$B$2:$C$266,2,FALSE)</f>
        <v>Travel Expenses</v>
      </c>
    </row>
    <row r="31" spans="1:9" x14ac:dyDescent="0.25">
      <c r="A31" s="3">
        <v>41775</v>
      </c>
      <c r="B31">
        <v>8861</v>
      </c>
      <c r="C31" t="str">
        <f>VLOOKUP(B31,[1]Combined!$B$5:$C$666,2,FALSE)</f>
        <v>Accountancy</v>
      </c>
      <c r="D31" t="s">
        <v>53</v>
      </c>
      <c r="E31">
        <v>180</v>
      </c>
      <c r="G31" t="s">
        <v>54</v>
      </c>
      <c r="H31" s="4" t="s">
        <v>22</v>
      </c>
      <c r="I31" t="str">
        <f>VLOOKUP(H31,[2]Sheet1!$B$2:$C$266,2,FALSE)</f>
        <v>Training</v>
      </c>
    </row>
    <row r="32" spans="1:9" x14ac:dyDescent="0.25">
      <c r="A32" s="3">
        <v>41754</v>
      </c>
      <c r="B32">
        <v>2819</v>
      </c>
      <c r="C32" t="str">
        <f>VLOOKUP(B32,[1]Combined!$B$5:$C$666,2,FALSE)</f>
        <v>Chief Executive</v>
      </c>
      <c r="D32" t="s">
        <v>55</v>
      </c>
      <c r="E32">
        <v>2.68</v>
      </c>
      <c r="G32" t="s">
        <v>56</v>
      </c>
      <c r="H32">
        <v>2000</v>
      </c>
      <c r="I32" t="str">
        <f>VLOOKUP(H32,[2]Sheet1!$B$2:$C$266,2,FALSE)</f>
        <v>Furniture &amp; Equipment</v>
      </c>
    </row>
    <row r="33" spans="1:9" x14ac:dyDescent="0.25">
      <c r="A33" s="3">
        <v>41754</v>
      </c>
      <c r="B33">
        <v>8107</v>
      </c>
      <c r="C33" t="str">
        <f>VLOOKUP(B33,[1]Combined!$B$5:$C$666,2,FALSE)</f>
        <v>European Parliament Elections</v>
      </c>
      <c r="D33" t="s">
        <v>48</v>
      </c>
      <c r="E33">
        <v>48</v>
      </c>
      <c r="G33" t="s">
        <v>57</v>
      </c>
      <c r="H33">
        <v>2000</v>
      </c>
      <c r="I33" t="str">
        <f>VLOOKUP(H33,[2]Sheet1!$B$2:$C$266,2,FALSE)</f>
        <v>Furniture &amp; Equipment</v>
      </c>
    </row>
    <row r="34" spans="1:9" x14ac:dyDescent="0.25">
      <c r="A34" s="3">
        <v>41757</v>
      </c>
      <c r="B34">
        <v>2819</v>
      </c>
      <c r="C34" t="str">
        <f>VLOOKUP(B34,[1]Combined!$B$5:$C$666,2,FALSE)</f>
        <v>Chief Executive</v>
      </c>
      <c r="D34" t="s">
        <v>58</v>
      </c>
      <c r="E34">
        <v>7.95</v>
      </c>
      <c r="G34" t="s">
        <v>56</v>
      </c>
      <c r="H34">
        <v>5510</v>
      </c>
      <c r="I34" t="str">
        <f>VLOOKUP(H34,[2]Sheet1!$B$2:$C$266,2,FALSE)</f>
        <v>Refreshments</v>
      </c>
    </row>
    <row r="35" spans="1:9" x14ac:dyDescent="0.25">
      <c r="A35" s="3">
        <v>41757</v>
      </c>
      <c r="B35">
        <v>2819</v>
      </c>
      <c r="C35" t="str">
        <f>VLOOKUP(B35,[1]Combined!$B$5:$C$666,2,FALSE)</f>
        <v>Chief Executive</v>
      </c>
      <c r="D35" t="s">
        <v>58</v>
      </c>
      <c r="E35">
        <v>6.39</v>
      </c>
      <c r="G35" t="s">
        <v>56</v>
      </c>
      <c r="H35">
        <v>5510</v>
      </c>
      <c r="I35" t="str">
        <f>VLOOKUP(H35,[2]Sheet1!$B$2:$C$266,2,FALSE)</f>
        <v>Refreshments</v>
      </c>
    </row>
    <row r="36" spans="1:9" x14ac:dyDescent="0.25">
      <c r="A36" s="3">
        <v>41761</v>
      </c>
      <c r="B36">
        <v>2819</v>
      </c>
      <c r="C36" t="str">
        <f>VLOOKUP(B36,[1]Combined!$B$5:$C$666,2,FALSE)</f>
        <v>Chief Executive</v>
      </c>
      <c r="D36" t="s">
        <v>59</v>
      </c>
      <c r="E36">
        <v>15.9</v>
      </c>
      <c r="G36" t="s">
        <v>56</v>
      </c>
      <c r="H36">
        <v>5510</v>
      </c>
      <c r="I36" t="str">
        <f>VLOOKUP(H36,[2]Sheet1!$B$2:$C$266,2,FALSE)</f>
        <v>Refreshments</v>
      </c>
    </row>
    <row r="37" spans="1:9" x14ac:dyDescent="0.25">
      <c r="A37" s="3">
        <v>41771</v>
      </c>
      <c r="B37">
        <v>2819</v>
      </c>
      <c r="C37" t="str">
        <f>VLOOKUP(B37,[1]Combined!$B$5:$C$666,2,FALSE)</f>
        <v>Chief Executive</v>
      </c>
      <c r="D37" t="s">
        <v>55</v>
      </c>
      <c r="E37">
        <v>4.68</v>
      </c>
      <c r="G37" t="s">
        <v>56</v>
      </c>
      <c r="H37">
        <v>5510</v>
      </c>
      <c r="I37" t="str">
        <f>VLOOKUP(H37,[2]Sheet1!$B$2:$C$266,2,FALSE)</f>
        <v>Refreshments</v>
      </c>
    </row>
    <row r="38" spans="1:9" x14ac:dyDescent="0.25">
      <c r="A38" s="3">
        <v>41771</v>
      </c>
      <c r="B38">
        <v>2305</v>
      </c>
      <c r="C38" t="str">
        <f>VLOOKUP(B38,[1]Combined!$B$5:$C$666,2,FALSE)</f>
        <v>Civic Expenses</v>
      </c>
      <c r="D38" t="s">
        <v>59</v>
      </c>
      <c r="E38">
        <v>21.97</v>
      </c>
      <c r="G38" t="s">
        <v>56</v>
      </c>
      <c r="H38">
        <v>5510</v>
      </c>
      <c r="I38" t="str">
        <f>VLOOKUP(H38,[2]Sheet1!$B$2:$C$266,2,FALSE)</f>
        <v>Refreshments</v>
      </c>
    </row>
    <row r="39" spans="1:9" x14ac:dyDescent="0.25">
      <c r="A39" s="3">
        <v>41772</v>
      </c>
      <c r="B39">
        <v>2305</v>
      </c>
      <c r="C39" t="str">
        <f>VLOOKUP(B39,[1]Combined!$B$5:$C$666,2,FALSE)</f>
        <v>Civic Expenses</v>
      </c>
      <c r="D39" t="s">
        <v>60</v>
      </c>
      <c r="E39">
        <v>35</v>
      </c>
      <c r="G39" t="s">
        <v>61</v>
      </c>
      <c r="H39">
        <v>5500</v>
      </c>
      <c r="I39" t="str">
        <f>VLOOKUP(H39,[2]Sheet1!$B$2:$C$266,2,FALSE)</f>
        <v>Miscellaneous Expenses</v>
      </c>
    </row>
    <row r="40" spans="1:9" x14ac:dyDescent="0.25">
      <c r="A40" s="3">
        <v>41772</v>
      </c>
      <c r="B40">
        <v>6098</v>
      </c>
      <c r="C40" t="str">
        <f>VLOOKUP(B40,[1]Combined!$B$5:$C$666,2,FALSE)</f>
        <v>Community Services Team</v>
      </c>
      <c r="D40" t="s">
        <v>62</v>
      </c>
      <c r="E40">
        <v>73.95</v>
      </c>
      <c r="G40" t="s">
        <v>63</v>
      </c>
      <c r="H40" s="4" t="s">
        <v>22</v>
      </c>
      <c r="I40" t="str">
        <f>VLOOKUP(H40,[2]Sheet1!$B$2:$C$266,2,FALSE)</f>
        <v>Training</v>
      </c>
    </row>
    <row r="41" spans="1:9" x14ac:dyDescent="0.25">
      <c r="A41" s="3">
        <v>41776</v>
      </c>
      <c r="B41">
        <v>2819</v>
      </c>
      <c r="C41" t="str">
        <f>VLOOKUP(B41,[1]Combined!$B$5:$C$666,2,FALSE)</f>
        <v>Chief Executive</v>
      </c>
      <c r="D41" t="s">
        <v>27</v>
      </c>
      <c r="E41">
        <v>2</v>
      </c>
      <c r="G41" t="s">
        <v>56</v>
      </c>
      <c r="H41">
        <v>5510</v>
      </c>
      <c r="I41" t="str">
        <f>VLOOKUP(H41,[2]Sheet1!$B$2:$C$266,2,FALSE)</f>
        <v>Refreshments</v>
      </c>
    </row>
    <row r="42" spans="1:9" x14ac:dyDescent="0.25">
      <c r="A42" s="3">
        <v>41779</v>
      </c>
      <c r="B42">
        <v>8860</v>
      </c>
      <c r="C42" t="str">
        <f>VLOOKUP(B42,[1]Combined!$B$5:$C$666,2,FALSE)</f>
        <v>Head of Resources</v>
      </c>
      <c r="D42" t="s">
        <v>62</v>
      </c>
      <c r="E42">
        <v>65.180000000000007</v>
      </c>
      <c r="G42" t="s">
        <v>63</v>
      </c>
      <c r="H42" s="4" t="s">
        <v>22</v>
      </c>
      <c r="I42" t="str">
        <f>VLOOKUP(H42,[2]Sheet1!$B$2:$C$266,2,FALSE)</f>
        <v>Training</v>
      </c>
    </row>
    <row r="43" spans="1:9" x14ac:dyDescent="0.25">
      <c r="A43" s="3">
        <v>41778</v>
      </c>
      <c r="B43">
        <v>8852</v>
      </c>
      <c r="C43" t="str">
        <f>VLOOKUP(B43,[1]Combined!$B$5:$C$666,2,FALSE)</f>
        <v>Office Cleaning</v>
      </c>
      <c r="D43" t="s">
        <v>59</v>
      </c>
      <c r="E43">
        <v>0.99</v>
      </c>
      <c r="G43" t="s">
        <v>64</v>
      </c>
      <c r="H43">
        <v>2300</v>
      </c>
      <c r="I43" t="str">
        <f>VLOOKUP(H43,[2]Sheet1!$B$2:$C$266,2,FALSE)</f>
        <v>Materials - Consumables</v>
      </c>
    </row>
    <row r="44" spans="1:9" x14ac:dyDescent="0.25">
      <c r="A44" s="3">
        <v>41778</v>
      </c>
      <c r="B44">
        <v>8852</v>
      </c>
      <c r="C44" t="str">
        <f>VLOOKUP(B44,[1]Combined!$B$5:$C$666,2,FALSE)</f>
        <v>Office Cleaning</v>
      </c>
      <c r="D44" t="s">
        <v>59</v>
      </c>
      <c r="E44">
        <v>5.41</v>
      </c>
      <c r="G44" t="s">
        <v>64</v>
      </c>
      <c r="H44">
        <v>2300</v>
      </c>
      <c r="I44" t="str">
        <f>VLOOKUP(H44,[2]Sheet1!$B$2:$C$266,2,FALSE)</f>
        <v>Materials - Consumables</v>
      </c>
    </row>
    <row r="45" spans="1:9" x14ac:dyDescent="0.25">
      <c r="A45" s="3">
        <v>41779</v>
      </c>
      <c r="B45">
        <v>2972</v>
      </c>
      <c r="C45" t="str">
        <f>VLOOKUP(B45,[1]Combined!$B$5:$C$666,2,FALSE)</f>
        <v>Council House</v>
      </c>
      <c r="D45" t="s">
        <v>65</v>
      </c>
      <c r="E45">
        <v>26</v>
      </c>
      <c r="G45" t="s">
        <v>66</v>
      </c>
      <c r="H45">
        <v>2000</v>
      </c>
      <c r="I45" t="str">
        <f>VLOOKUP(H45,[2]Sheet1!$B$2:$C$266,2,FALSE)</f>
        <v>Furniture &amp; Equipment</v>
      </c>
    </row>
    <row r="46" spans="1:9" x14ac:dyDescent="0.25">
      <c r="A46" s="3">
        <v>41786</v>
      </c>
      <c r="B46">
        <v>8620</v>
      </c>
      <c r="C46" t="str">
        <f>VLOOKUP(B46,[1]Combined!$B$5:$C$666,2,FALSE)</f>
        <v>Document Services</v>
      </c>
      <c r="D46" t="s">
        <v>9</v>
      </c>
      <c r="E46">
        <v>431.21</v>
      </c>
      <c r="G46" t="s">
        <v>10</v>
      </c>
      <c r="H46">
        <v>2300</v>
      </c>
      <c r="I46" t="str">
        <f>VLOOKUP(H46,[2]Sheet1!$B$2:$C$266,2,FALSE)</f>
        <v>Materials - Consumables</v>
      </c>
    </row>
    <row r="47" spans="1:9" x14ac:dyDescent="0.25">
      <c r="A47" s="3">
        <v>41813</v>
      </c>
      <c r="B47">
        <v>8620</v>
      </c>
      <c r="C47" t="str">
        <f>VLOOKUP(B47,[1]Combined!$B$5:$C$666,2,FALSE)</f>
        <v>Document Services</v>
      </c>
      <c r="D47" t="s">
        <v>9</v>
      </c>
      <c r="E47">
        <v>282.42</v>
      </c>
      <c r="G47" t="s">
        <v>10</v>
      </c>
      <c r="H47">
        <v>2300</v>
      </c>
      <c r="I47" t="str">
        <f>VLOOKUP(H47,[2]Sheet1!$B$2:$C$266,2,FALSE)</f>
        <v>Materials - Consumables</v>
      </c>
    </row>
    <row r="48" spans="1:9" x14ac:dyDescent="0.25">
      <c r="A48" s="3">
        <v>41788</v>
      </c>
      <c r="B48">
        <v>8860</v>
      </c>
      <c r="C48" t="str">
        <f>VLOOKUP(B48,[1]Combined!$B$5:$C$666,2,FALSE)</f>
        <v>Head of Resources</v>
      </c>
      <c r="D48" t="s">
        <v>67</v>
      </c>
      <c r="E48">
        <v>250</v>
      </c>
      <c r="G48" t="s">
        <v>68</v>
      </c>
      <c r="H48">
        <v>3600</v>
      </c>
      <c r="I48" t="str">
        <f>VLOOKUP(H48,[2]Sheet1!$B$2:$C$266,2,FALSE)</f>
        <v>Car Leases</v>
      </c>
    </row>
    <row r="49" spans="1:9" x14ac:dyDescent="0.25">
      <c r="A49" s="3">
        <v>41782</v>
      </c>
      <c r="B49" s="4" t="s">
        <v>69</v>
      </c>
      <c r="C49" t="str">
        <f>VLOOKUP(B49,[1]Combined!$B$5:$C$666,2,FALSE)</f>
        <v>HG05STY Public Conveniences Van</v>
      </c>
      <c r="D49" t="s">
        <v>15</v>
      </c>
      <c r="E49">
        <v>227.5</v>
      </c>
      <c r="G49" t="s">
        <v>16</v>
      </c>
      <c r="H49">
        <v>3331</v>
      </c>
      <c r="I49" t="str">
        <f>VLOOKUP(H49,[2]Sheet1!$B$2:$C$266,2,FALSE)</f>
        <v>Road Fund Tax</v>
      </c>
    </row>
    <row r="50" spans="1:9" x14ac:dyDescent="0.25">
      <c r="A50" s="3">
        <v>41782</v>
      </c>
      <c r="B50" s="4" t="s">
        <v>70</v>
      </c>
      <c r="C50" t="str">
        <f>VLOOKUP(B50,[1]Combined!$B$5:$C$666,2,FALSE)</f>
        <v>BD05XSB Vauxhall Combo Van</v>
      </c>
      <c r="D50" t="s">
        <v>15</v>
      </c>
      <c r="E50">
        <v>142.5</v>
      </c>
      <c r="G50" t="s">
        <v>16</v>
      </c>
      <c r="H50">
        <v>3331</v>
      </c>
      <c r="I50" t="str">
        <f>VLOOKUP(H50,[2]Sheet1!$B$2:$C$266,2,FALSE)</f>
        <v>Road Fund Tax</v>
      </c>
    </row>
    <row r="51" spans="1:9" x14ac:dyDescent="0.25">
      <c r="A51" s="3">
        <v>41813</v>
      </c>
      <c r="B51">
        <v>2819</v>
      </c>
      <c r="C51" t="str">
        <f>VLOOKUP(B51,[1]Combined!$B$5:$C$666,2,FALSE)</f>
        <v>Chief Executive</v>
      </c>
      <c r="D51" t="s">
        <v>59</v>
      </c>
      <c r="E51">
        <v>2.4300000000000002</v>
      </c>
      <c r="G51" t="s">
        <v>71</v>
      </c>
      <c r="H51">
        <v>5510</v>
      </c>
      <c r="I51" t="str">
        <f>VLOOKUP(H51,[2]Sheet1!$B$2:$C$266,2,FALSE)</f>
        <v>Refreshments</v>
      </c>
    </row>
    <row r="52" spans="1:9" x14ac:dyDescent="0.25">
      <c r="A52" s="3">
        <v>41813</v>
      </c>
      <c r="B52">
        <v>2819</v>
      </c>
      <c r="C52" t="str">
        <f>VLOOKUP(B52,[1]Combined!$B$5:$C$666,2,FALSE)</f>
        <v>Chief Executive</v>
      </c>
      <c r="D52" t="s">
        <v>59</v>
      </c>
      <c r="E52">
        <v>2.83</v>
      </c>
      <c r="G52" t="s">
        <v>71</v>
      </c>
      <c r="H52">
        <v>5510</v>
      </c>
      <c r="I52" t="str">
        <f>VLOOKUP(H52,[2]Sheet1!$B$2:$C$266,2,FALSE)</f>
        <v>Refreshments</v>
      </c>
    </row>
    <row r="53" spans="1:9" x14ac:dyDescent="0.25">
      <c r="A53" s="3">
        <v>41813</v>
      </c>
      <c r="B53">
        <v>2819</v>
      </c>
      <c r="C53" t="str">
        <f>VLOOKUP(B53,[1]Combined!$B$5:$C$666,2,FALSE)</f>
        <v>Chief Executive</v>
      </c>
      <c r="D53" t="s">
        <v>59</v>
      </c>
      <c r="E53">
        <v>7.02</v>
      </c>
      <c r="G53" t="s">
        <v>72</v>
      </c>
      <c r="H53">
        <v>5510</v>
      </c>
      <c r="I53" t="str">
        <f>VLOOKUP(H53,[2]Sheet1!$B$2:$C$266,2,FALSE)</f>
        <v>Refreshments</v>
      </c>
    </row>
    <row r="54" spans="1:9" x14ac:dyDescent="0.25">
      <c r="A54" s="3">
        <v>41813</v>
      </c>
      <c r="B54">
        <v>2819</v>
      </c>
      <c r="C54" t="str">
        <f>VLOOKUP(B54,[1]Combined!$B$5:$C$666,2,FALSE)</f>
        <v>Chief Executive</v>
      </c>
      <c r="D54" t="s">
        <v>59</v>
      </c>
      <c r="E54">
        <v>8.19</v>
      </c>
      <c r="G54" t="s">
        <v>72</v>
      </c>
      <c r="H54">
        <v>5510</v>
      </c>
      <c r="I54" t="str">
        <f>VLOOKUP(H54,[2]Sheet1!$B$2:$C$266,2,FALSE)</f>
        <v>Refreshments</v>
      </c>
    </row>
    <row r="55" spans="1:9" x14ac:dyDescent="0.25">
      <c r="A55" s="3">
        <v>41814</v>
      </c>
      <c r="B55">
        <v>8841</v>
      </c>
      <c r="C55" t="str">
        <f>VLOOKUP(B55,[1]Combined!$B$5:$C$666,2,FALSE)</f>
        <v>Legal Services</v>
      </c>
      <c r="D55" t="s">
        <v>73</v>
      </c>
      <c r="E55">
        <v>280</v>
      </c>
      <c r="G55" t="s">
        <v>74</v>
      </c>
      <c r="H55">
        <v>2800</v>
      </c>
      <c r="I55" t="str">
        <f>VLOOKUP(H55,[2]Sheet1!$B$2:$C$266,2,FALSE)</f>
        <v>Contractors</v>
      </c>
    </row>
    <row r="56" spans="1:9" x14ac:dyDescent="0.25">
      <c r="A56" s="3">
        <v>41792</v>
      </c>
      <c r="B56">
        <v>8861</v>
      </c>
      <c r="C56" t="str">
        <f>VLOOKUP(B56,[1]Combined!$B$5:$C$666,2,FALSE)</f>
        <v>Accountancy</v>
      </c>
      <c r="D56" t="s">
        <v>75</v>
      </c>
      <c r="E56">
        <v>14.4</v>
      </c>
      <c r="G56" t="s">
        <v>63</v>
      </c>
      <c r="H56">
        <v>3620</v>
      </c>
      <c r="I56" t="str">
        <f>VLOOKUP(H56,[2]Sheet1!$B$2:$C$266,2,FALSE)</f>
        <v>Travel Expenses</v>
      </c>
    </row>
    <row r="57" spans="1:9" x14ac:dyDescent="0.25">
      <c r="A57" s="3">
        <v>41808</v>
      </c>
      <c r="B57" s="4" t="s">
        <v>17</v>
      </c>
      <c r="C57" t="str">
        <f>VLOOKUP(B57,[1]Combined!$B$5:$C$666,2,FALSE)</f>
        <v>VK13 VCE 32t Mercedes Econic Geesink RCV</v>
      </c>
      <c r="D57" t="s">
        <v>18</v>
      </c>
      <c r="E57">
        <v>277.08</v>
      </c>
      <c r="G57" t="s">
        <v>68</v>
      </c>
      <c r="H57">
        <v>3510</v>
      </c>
      <c r="I57" t="str">
        <f>VLOOKUP(H57,[2]Sheet1!$B$2:$C$266,2,FALSE)</f>
        <v>Vehicle Maintenance</v>
      </c>
    </row>
    <row r="58" spans="1:9" x14ac:dyDescent="0.25">
      <c r="A58" s="3">
        <v>41808</v>
      </c>
      <c r="B58">
        <v>8861</v>
      </c>
      <c r="C58" t="str">
        <f>VLOOKUP(B58,[1]Combined!$B$5:$C$666,2,FALSE)</f>
        <v>Accountancy</v>
      </c>
      <c r="D58" t="s">
        <v>25</v>
      </c>
      <c r="E58">
        <v>25</v>
      </c>
      <c r="G58" t="s">
        <v>26</v>
      </c>
      <c r="H58">
        <v>2811</v>
      </c>
      <c r="I58" t="str">
        <f>VLOOKUP(H58,[2]Sheet1!$B$2:$C$266,2,FALSE)</f>
        <v>Legal services</v>
      </c>
    </row>
    <row r="59" spans="1:9" x14ac:dyDescent="0.25">
      <c r="A59" s="3">
        <v>41809</v>
      </c>
      <c r="B59" s="4" t="s">
        <v>76</v>
      </c>
      <c r="C59" t="str">
        <f>VLOOKUP(B59,[1]Combined!$B$5:$C$666,2,FALSE)</f>
        <v>KX10 NEF</v>
      </c>
      <c r="D59" t="s">
        <v>77</v>
      </c>
      <c r="E59">
        <v>230</v>
      </c>
      <c r="G59" t="s">
        <v>16</v>
      </c>
      <c r="H59">
        <v>3331</v>
      </c>
      <c r="I59" t="str">
        <f>VLOOKUP(H59,[2]Sheet1!$B$2:$C$266,2,FALSE)</f>
        <v>Road Fund Tax</v>
      </c>
    </row>
    <row r="60" spans="1:9" x14ac:dyDescent="0.25">
      <c r="A60" s="3">
        <v>41785</v>
      </c>
      <c r="B60">
        <v>2819</v>
      </c>
      <c r="C60" t="str">
        <f>VLOOKUP(B60,[1]Combined!$B$5:$C$666,2,FALSE)</f>
        <v>Chief Executive</v>
      </c>
      <c r="D60" t="s">
        <v>27</v>
      </c>
      <c r="E60">
        <v>2.98</v>
      </c>
      <c r="G60" t="s">
        <v>28</v>
      </c>
      <c r="H60">
        <v>5510</v>
      </c>
      <c r="I60" t="str">
        <f>VLOOKUP(H60,[2]Sheet1!$B$2:$C$266,2,FALSE)</f>
        <v>Refreshments</v>
      </c>
    </row>
    <row r="61" spans="1:9" x14ac:dyDescent="0.25">
      <c r="A61" s="3">
        <v>41796</v>
      </c>
      <c r="B61">
        <v>2819</v>
      </c>
      <c r="C61" t="str">
        <f>VLOOKUP(B61,[1]Combined!$B$5:$C$666,2,FALSE)</f>
        <v>Chief Executive</v>
      </c>
      <c r="D61" t="s">
        <v>55</v>
      </c>
      <c r="E61">
        <v>10</v>
      </c>
      <c r="G61" t="s">
        <v>56</v>
      </c>
      <c r="H61">
        <v>5510</v>
      </c>
      <c r="I61" t="str">
        <f>VLOOKUP(H61,[2]Sheet1!$B$2:$C$266,2,FALSE)</f>
        <v>Refreshments</v>
      </c>
    </row>
    <row r="62" spans="1:9" x14ac:dyDescent="0.25">
      <c r="A62" s="3">
        <v>41799</v>
      </c>
      <c r="B62">
        <v>7850</v>
      </c>
      <c r="C62" t="str">
        <f>VLOOKUP(B62,[1]Combined!$B$5:$C$666,2,FALSE)</f>
        <v>Head of Planning, Economy &amp; Housing</v>
      </c>
      <c r="D62" t="s">
        <v>59</v>
      </c>
      <c r="E62">
        <v>8.69</v>
      </c>
      <c r="G62" t="s">
        <v>56</v>
      </c>
      <c r="H62">
        <v>5510</v>
      </c>
      <c r="I62" t="str">
        <f>VLOOKUP(H62,[2]Sheet1!$B$2:$C$266,2,FALSE)</f>
        <v>Refreshments</v>
      </c>
    </row>
    <row r="63" spans="1:9" x14ac:dyDescent="0.25">
      <c r="A63" s="3">
        <v>41799</v>
      </c>
      <c r="B63">
        <v>7850</v>
      </c>
      <c r="C63" t="str">
        <f>VLOOKUP(B63,[1]Combined!$B$5:$C$666,2,FALSE)</f>
        <v>Head of Planning, Economy &amp; Housing</v>
      </c>
      <c r="D63" t="s">
        <v>59</v>
      </c>
      <c r="E63">
        <v>1.37</v>
      </c>
      <c r="G63" t="s">
        <v>56</v>
      </c>
      <c r="H63">
        <v>5510</v>
      </c>
      <c r="I63" t="str">
        <f>VLOOKUP(H63,[2]Sheet1!$B$2:$C$266,2,FALSE)</f>
        <v>Refreshments</v>
      </c>
    </row>
    <row r="64" spans="1:9" x14ac:dyDescent="0.25">
      <c r="A64" s="3">
        <v>41799</v>
      </c>
      <c r="B64">
        <v>7850</v>
      </c>
      <c r="C64" t="str">
        <f>VLOOKUP(B64,[1]Combined!$B$5:$C$666,2,FALSE)</f>
        <v>Head of Planning, Economy &amp; Housing</v>
      </c>
      <c r="D64" t="s">
        <v>59</v>
      </c>
      <c r="E64">
        <v>8.3699999999999992</v>
      </c>
      <c r="G64" t="s">
        <v>56</v>
      </c>
      <c r="H64">
        <v>5510</v>
      </c>
      <c r="I64" t="str">
        <f>VLOOKUP(H64,[2]Sheet1!$B$2:$C$266,2,FALSE)</f>
        <v>Refreshments</v>
      </c>
    </row>
    <row r="65" spans="1:9" x14ac:dyDescent="0.25">
      <c r="A65" s="3">
        <v>41800</v>
      </c>
      <c r="B65">
        <v>8812</v>
      </c>
      <c r="C65" t="str">
        <f>VLOOKUP(B65,[1]Combined!$B$5:$C$666,2,FALSE)</f>
        <v>Personnel</v>
      </c>
      <c r="D65" t="s">
        <v>78</v>
      </c>
      <c r="E65">
        <v>56.25</v>
      </c>
      <c r="G65" t="s">
        <v>79</v>
      </c>
      <c r="H65">
        <v>2000</v>
      </c>
      <c r="I65" t="str">
        <f>VLOOKUP(H65,[2]Sheet1!$B$2:$C$266,2,FALSE)</f>
        <v>Furniture &amp; Equipment</v>
      </c>
    </row>
    <row r="66" spans="1:9" x14ac:dyDescent="0.25">
      <c r="A66" s="3">
        <v>41802</v>
      </c>
      <c r="B66">
        <v>6723</v>
      </c>
      <c r="C66" t="str">
        <f>VLOOKUP(B66,[1]Combined!$B$5:$C$666,2,FALSE)</f>
        <v>Town Centre Regeneration</v>
      </c>
      <c r="D66" t="s">
        <v>80</v>
      </c>
      <c r="E66">
        <v>72.849999999999994</v>
      </c>
      <c r="G66" t="s">
        <v>81</v>
      </c>
      <c r="H66">
        <v>2000</v>
      </c>
      <c r="I66" t="str">
        <f>VLOOKUP(H66,[2]Sheet1!$B$2:$C$266,2,FALSE)</f>
        <v>Furniture &amp; Equipment</v>
      </c>
    </row>
    <row r="67" spans="1:9" x14ac:dyDescent="0.25">
      <c r="A67" s="3">
        <v>41805</v>
      </c>
      <c r="B67">
        <v>2819</v>
      </c>
      <c r="C67" t="str">
        <f>VLOOKUP(B67,[1]Combined!$B$5:$C$666,2,FALSE)</f>
        <v>Chief Executive</v>
      </c>
      <c r="D67" t="s">
        <v>27</v>
      </c>
      <c r="E67">
        <v>3.11</v>
      </c>
      <c r="G67" t="s">
        <v>28</v>
      </c>
      <c r="H67">
        <v>5510</v>
      </c>
      <c r="I67" t="str">
        <f>VLOOKUP(H67,[2]Sheet1!$B$2:$C$266,2,FALSE)</f>
        <v>Refreshments</v>
      </c>
    </row>
    <row r="68" spans="1:9" x14ac:dyDescent="0.25">
      <c r="A68" s="3">
        <v>41786</v>
      </c>
      <c r="B68">
        <v>2973</v>
      </c>
      <c r="C68" t="str">
        <f>VLOOKUP(B68,[1]Combined!$B$5:$C$666,2,FALSE)</f>
        <v>Priory Lodge Hall</v>
      </c>
      <c r="D68" t="s">
        <v>82</v>
      </c>
      <c r="E68">
        <v>98.98</v>
      </c>
      <c r="G68" t="s">
        <v>83</v>
      </c>
      <c r="H68">
        <v>2000</v>
      </c>
      <c r="I68" t="str">
        <f>VLOOKUP(H68,[2]Sheet1!$B$2:$C$266,2,FALSE)</f>
        <v>Furniture &amp; Equipment</v>
      </c>
    </row>
    <row r="69" spans="1:9" x14ac:dyDescent="0.25">
      <c r="A69" s="3">
        <v>41792</v>
      </c>
      <c r="B69">
        <v>4837</v>
      </c>
      <c r="C69" t="str">
        <f>VLOOKUP(B69,[1]Combined!$B$5:$C$666,2,FALSE)</f>
        <v>Property &amp; Estates</v>
      </c>
      <c r="D69" t="s">
        <v>84</v>
      </c>
      <c r="E69">
        <v>31.57</v>
      </c>
      <c r="G69" t="s">
        <v>85</v>
      </c>
      <c r="H69">
        <v>2000</v>
      </c>
      <c r="I69" t="str">
        <f>VLOOKUP(H69,[2]Sheet1!$B$2:$C$266,2,FALSE)</f>
        <v>Furniture &amp; Equipment</v>
      </c>
    </row>
    <row r="70" spans="1:9" x14ac:dyDescent="0.25">
      <c r="A70" s="3">
        <v>41795</v>
      </c>
      <c r="B70">
        <v>2972</v>
      </c>
      <c r="C70" t="str">
        <f>VLOOKUP(B70,[1]Combined!$B$5:$C$666,2,FALSE)</f>
        <v>Council House</v>
      </c>
      <c r="D70" t="s">
        <v>86</v>
      </c>
      <c r="E70">
        <v>71</v>
      </c>
      <c r="G70" t="s">
        <v>87</v>
      </c>
      <c r="H70">
        <v>2000</v>
      </c>
      <c r="I70" t="str">
        <f>VLOOKUP(H70,[2]Sheet1!$B$2:$C$266,2,FALSE)</f>
        <v>Furniture &amp; Equipment</v>
      </c>
    </row>
    <row r="71" spans="1:9" x14ac:dyDescent="0.25">
      <c r="A71" s="3">
        <v>41810</v>
      </c>
      <c r="B71">
        <v>2972</v>
      </c>
      <c r="C71" t="str">
        <f>VLOOKUP(B71,[1]Combined!$B$5:$C$666,2,FALSE)</f>
        <v>Council House</v>
      </c>
      <c r="D71" t="s">
        <v>88</v>
      </c>
      <c r="E71">
        <v>258.93</v>
      </c>
      <c r="G71" t="s">
        <v>89</v>
      </c>
      <c r="H71">
        <v>2000</v>
      </c>
      <c r="I71" t="str">
        <f>VLOOKUP(H71,[2]Sheet1!$B$2:$C$266,2,FALSE)</f>
        <v>Furniture &amp; Equipment</v>
      </c>
    </row>
    <row r="72" spans="1:9" x14ac:dyDescent="0.25">
      <c r="A72" s="3">
        <v>41794</v>
      </c>
      <c r="B72">
        <v>4302</v>
      </c>
      <c r="C72" t="str">
        <f>VLOOKUP(B72,[1]Combined!$B$5:$C$666,2,FALSE)</f>
        <v>Street Scene</v>
      </c>
      <c r="D72" t="s">
        <v>48</v>
      </c>
      <c r="E72">
        <v>-86.49</v>
      </c>
      <c r="G72" t="s">
        <v>49</v>
      </c>
      <c r="H72">
        <v>2000</v>
      </c>
      <c r="I72" t="str">
        <f>VLOOKUP(H72,[2]Sheet1!$B$2:$C$266,2,FALSE)</f>
        <v>Furniture &amp; Equipment</v>
      </c>
    </row>
    <row r="73" spans="1:9" x14ac:dyDescent="0.25">
      <c r="A73" s="3">
        <v>41831</v>
      </c>
      <c r="B73">
        <v>3600</v>
      </c>
      <c r="C73" t="str">
        <f>VLOOKUP(B73,[1]Combined!$B$5:$C$666,2,FALSE)</f>
        <v>Housing Services</v>
      </c>
      <c r="D73" t="s">
        <v>43</v>
      </c>
      <c r="E73">
        <v>170</v>
      </c>
      <c r="G73" t="s">
        <v>90</v>
      </c>
      <c r="H73" s="4" t="s">
        <v>22</v>
      </c>
      <c r="I73" t="str">
        <f>VLOOKUP(H73,[2]Sheet1!$B$2:$C$266,2,FALSE)</f>
        <v>Training</v>
      </c>
    </row>
    <row r="74" spans="1:9" x14ac:dyDescent="0.25">
      <c r="A74" s="3">
        <v>41820</v>
      </c>
      <c r="B74">
        <v>8620</v>
      </c>
      <c r="C74" t="str">
        <f>VLOOKUP(B74,[1]Combined!$B$5:$C$666,2,FALSE)</f>
        <v>Document Services</v>
      </c>
      <c r="D74" t="s">
        <v>9</v>
      </c>
      <c r="E74">
        <v>103.64</v>
      </c>
      <c r="G74" t="s">
        <v>10</v>
      </c>
      <c r="H74">
        <v>2300</v>
      </c>
      <c r="I74" t="str">
        <f>VLOOKUP(H74,[2]Sheet1!$B$2:$C$266,2,FALSE)</f>
        <v>Materials - Consumables</v>
      </c>
    </row>
    <row r="75" spans="1:9" x14ac:dyDescent="0.25">
      <c r="A75" s="3">
        <v>41835</v>
      </c>
      <c r="B75">
        <v>8620</v>
      </c>
      <c r="C75" t="str">
        <f>VLOOKUP(B75,[1]Combined!$B$5:$C$666,2,FALSE)</f>
        <v>Document Services</v>
      </c>
      <c r="D75" t="s">
        <v>9</v>
      </c>
      <c r="E75">
        <v>56.28</v>
      </c>
      <c r="G75" t="s">
        <v>10</v>
      </c>
      <c r="H75">
        <v>2300</v>
      </c>
      <c r="I75" t="str">
        <f>VLOOKUP(H75,[2]Sheet1!$B$2:$C$266,2,FALSE)</f>
        <v>Materials - Consumables</v>
      </c>
    </row>
    <row r="76" spans="1:9" x14ac:dyDescent="0.25">
      <c r="A76" s="3">
        <v>41821</v>
      </c>
      <c r="B76">
        <v>8860</v>
      </c>
      <c r="C76" t="str">
        <f>VLOOKUP(B76,[1]Combined!$B$5:$C$666,2,FALSE)</f>
        <v>Head of Resources</v>
      </c>
      <c r="D76" t="s">
        <v>91</v>
      </c>
      <c r="E76">
        <v>310</v>
      </c>
      <c r="G76" t="s">
        <v>92</v>
      </c>
      <c r="H76">
        <v>4320</v>
      </c>
      <c r="I76" t="str">
        <f>VLOOKUP(H76,[2]Sheet1!$B$2:$C$266,2,FALSE)</f>
        <v>Conferences</v>
      </c>
    </row>
    <row r="77" spans="1:9" x14ac:dyDescent="0.25">
      <c r="A77" s="3">
        <v>41816</v>
      </c>
      <c r="B77">
        <v>2819</v>
      </c>
      <c r="C77" t="str">
        <f>VLOOKUP(B77,[1]Combined!$B$5:$C$666,2,FALSE)</f>
        <v>Chief Executive</v>
      </c>
      <c r="D77" t="s">
        <v>59</v>
      </c>
      <c r="E77">
        <v>4.49</v>
      </c>
      <c r="G77" t="s">
        <v>71</v>
      </c>
      <c r="H77">
        <v>5510</v>
      </c>
      <c r="I77" t="str">
        <f>VLOOKUP(H77,[2]Sheet1!$B$2:$C$266,2,FALSE)</f>
        <v>Refreshments</v>
      </c>
    </row>
    <row r="78" spans="1:9" x14ac:dyDescent="0.25">
      <c r="A78" s="3">
        <v>41819</v>
      </c>
      <c r="B78">
        <v>2819</v>
      </c>
      <c r="C78" t="str">
        <f>VLOOKUP(B78,[1]Combined!$B$5:$C$666,2,FALSE)</f>
        <v>Chief Executive</v>
      </c>
      <c r="D78" t="s">
        <v>59</v>
      </c>
      <c r="E78">
        <v>2.62</v>
      </c>
      <c r="G78" t="s">
        <v>71</v>
      </c>
      <c r="H78">
        <v>5510</v>
      </c>
      <c r="I78" t="str">
        <f>VLOOKUP(H78,[2]Sheet1!$B$2:$C$266,2,FALSE)</f>
        <v>Refreshments</v>
      </c>
    </row>
    <row r="79" spans="1:9" x14ac:dyDescent="0.25">
      <c r="A79" s="3">
        <v>41823</v>
      </c>
      <c r="B79">
        <v>6098</v>
      </c>
      <c r="C79" t="str">
        <f>VLOOKUP(B79,[1]Combined!$B$5:$C$666,2,FALSE)</f>
        <v>Community Services Team</v>
      </c>
      <c r="D79" t="s">
        <v>93</v>
      </c>
      <c r="E79">
        <v>20</v>
      </c>
      <c r="G79" t="s">
        <v>94</v>
      </c>
      <c r="H79">
        <v>5500</v>
      </c>
      <c r="I79" t="str">
        <f>VLOOKUP(H79,[2]Sheet1!$B$2:$C$266,2,FALSE)</f>
        <v>Miscellaneous Expenses</v>
      </c>
    </row>
    <row r="80" spans="1:9" x14ac:dyDescent="0.25">
      <c r="A80" s="3">
        <v>41823</v>
      </c>
      <c r="B80">
        <v>2819</v>
      </c>
      <c r="C80" t="str">
        <f>VLOOKUP(B80,[1]Combined!$B$5:$C$666,2,FALSE)</f>
        <v>Chief Executive</v>
      </c>
      <c r="D80" t="s">
        <v>59</v>
      </c>
      <c r="E80">
        <v>3.4</v>
      </c>
      <c r="G80" t="s">
        <v>71</v>
      </c>
      <c r="H80">
        <v>5510</v>
      </c>
      <c r="I80" t="str">
        <f>VLOOKUP(H80,[2]Sheet1!$B$2:$C$266,2,FALSE)</f>
        <v>Refreshments</v>
      </c>
    </row>
    <row r="81" spans="1:9" x14ac:dyDescent="0.25">
      <c r="A81" s="3">
        <v>41830</v>
      </c>
      <c r="B81">
        <v>2819</v>
      </c>
      <c r="C81" t="str">
        <f>VLOOKUP(B81,[1]Combined!$B$5:$C$666,2,FALSE)</f>
        <v>Chief Executive</v>
      </c>
      <c r="D81" t="s">
        <v>59</v>
      </c>
      <c r="E81">
        <v>2.62</v>
      </c>
      <c r="G81" t="s">
        <v>71</v>
      </c>
      <c r="H81">
        <v>5510</v>
      </c>
      <c r="I81" t="str">
        <f>VLOOKUP(H81,[2]Sheet1!$B$2:$C$266,2,FALSE)</f>
        <v>Refreshments</v>
      </c>
    </row>
    <row r="82" spans="1:9" x14ac:dyDescent="0.25">
      <c r="A82" s="3">
        <v>41837</v>
      </c>
      <c r="B82">
        <v>2819</v>
      </c>
      <c r="C82" t="str">
        <f>VLOOKUP(B82,[1]Combined!$B$5:$C$666,2,FALSE)</f>
        <v>Chief Executive</v>
      </c>
      <c r="D82" t="s">
        <v>59</v>
      </c>
      <c r="E82">
        <v>3.99</v>
      </c>
      <c r="G82" t="s">
        <v>71</v>
      </c>
      <c r="H82">
        <v>5510</v>
      </c>
      <c r="I82" t="str">
        <f>VLOOKUP(H82,[2]Sheet1!$B$2:$C$266,2,FALSE)</f>
        <v>Refreshments</v>
      </c>
    </row>
    <row r="83" spans="1:9" x14ac:dyDescent="0.25">
      <c r="A83" s="3">
        <v>41837</v>
      </c>
      <c r="B83">
        <v>2819</v>
      </c>
      <c r="C83" t="str">
        <f>VLOOKUP(B83,[1]Combined!$B$5:$C$666,2,FALSE)</f>
        <v>Chief Executive</v>
      </c>
      <c r="D83" t="s">
        <v>59</v>
      </c>
      <c r="E83">
        <v>2.83</v>
      </c>
      <c r="G83" t="s">
        <v>71</v>
      </c>
      <c r="H83">
        <v>5510</v>
      </c>
      <c r="I83" t="str">
        <f>VLOOKUP(H83,[2]Sheet1!$B$2:$C$266,2,FALSE)</f>
        <v>Refreshments</v>
      </c>
    </row>
    <row r="84" spans="1:9" x14ac:dyDescent="0.25">
      <c r="A84" s="3">
        <v>41838</v>
      </c>
      <c r="B84">
        <v>2819</v>
      </c>
      <c r="C84" t="str">
        <f>VLOOKUP(B84,[1]Combined!$B$5:$C$666,2,FALSE)</f>
        <v>Chief Executive</v>
      </c>
      <c r="D84" t="s">
        <v>59</v>
      </c>
      <c r="E84">
        <v>3.4</v>
      </c>
      <c r="G84" t="s">
        <v>71</v>
      </c>
      <c r="H84">
        <v>5510</v>
      </c>
      <c r="I84" t="str">
        <f>VLOOKUP(H84,[2]Sheet1!$B$2:$C$266,2,FALSE)</f>
        <v>Refreshments</v>
      </c>
    </row>
    <row r="85" spans="1:9" x14ac:dyDescent="0.25">
      <c r="A85" s="3">
        <v>41842</v>
      </c>
      <c r="B85">
        <v>2819</v>
      </c>
      <c r="C85" t="str">
        <f>VLOOKUP(B85,[1]Combined!$B$5:$C$666,2,FALSE)</f>
        <v>Chief Executive</v>
      </c>
      <c r="D85" t="s">
        <v>59</v>
      </c>
      <c r="E85">
        <v>3.08</v>
      </c>
      <c r="G85" t="s">
        <v>71</v>
      </c>
      <c r="H85">
        <v>5510</v>
      </c>
      <c r="I85" t="str">
        <f>VLOOKUP(H85,[2]Sheet1!$B$2:$C$266,2,FALSE)</f>
        <v>Refreshments</v>
      </c>
    </row>
    <row r="86" spans="1:9" x14ac:dyDescent="0.25">
      <c r="A86" s="3">
        <v>41816</v>
      </c>
      <c r="B86" s="4" t="s">
        <v>95</v>
      </c>
      <c r="C86" t="str">
        <f>VLOOKUP(B86,[1]Combined!$B$5:$C$666,2,FALSE)</f>
        <v>VK13 VFA - 32T freighter</v>
      </c>
      <c r="D86" t="s">
        <v>15</v>
      </c>
      <c r="E86">
        <v>1202.5</v>
      </c>
      <c r="G86" t="s">
        <v>16</v>
      </c>
      <c r="H86">
        <v>3331</v>
      </c>
      <c r="I86" t="str">
        <f>VLOOKUP(H86,[2]Sheet1!$B$2:$C$266,2,FALSE)</f>
        <v>Road Fund Tax</v>
      </c>
    </row>
    <row r="87" spans="1:9" x14ac:dyDescent="0.25">
      <c r="A87" s="3">
        <v>41816</v>
      </c>
      <c r="B87" s="4" t="s">
        <v>96</v>
      </c>
      <c r="C87" t="str">
        <f>VLOOKUP(B87,[1]Combined!$B$5:$C$666,2,FALSE)</f>
        <v>VK13 VFB - 32T Freighter</v>
      </c>
      <c r="D87" t="s">
        <v>15</v>
      </c>
      <c r="E87">
        <v>1202.5</v>
      </c>
      <c r="G87" t="s">
        <v>16</v>
      </c>
      <c r="H87">
        <v>3331</v>
      </c>
      <c r="I87" t="str">
        <f>VLOOKUP(H87,[2]Sheet1!$B$2:$C$266,2,FALSE)</f>
        <v>Road Fund Tax</v>
      </c>
    </row>
    <row r="88" spans="1:9" x14ac:dyDescent="0.25">
      <c r="A88" s="3">
        <v>41817</v>
      </c>
      <c r="B88">
        <v>8861</v>
      </c>
      <c r="C88" t="str">
        <f>VLOOKUP(B88,[1]Combined!$B$5:$C$666,2,FALSE)</f>
        <v>Accountancy</v>
      </c>
      <c r="D88" t="s">
        <v>97</v>
      </c>
      <c r="E88">
        <v>70</v>
      </c>
      <c r="G88" t="s">
        <v>98</v>
      </c>
      <c r="H88" s="4" t="s">
        <v>99</v>
      </c>
      <c r="I88" t="str">
        <f>VLOOKUP(H88,[2]Sheet1!$B$2:$C$266,2,FALSE)</f>
        <v>Recruitment Expenses</v>
      </c>
    </row>
    <row r="89" spans="1:9" x14ac:dyDescent="0.25">
      <c r="A89" s="3">
        <v>41824</v>
      </c>
      <c r="B89">
        <v>8861</v>
      </c>
      <c r="C89" t="str">
        <f>VLOOKUP(B89,[1]Combined!$B$5:$C$666,2,FALSE)</f>
        <v>Accountancy</v>
      </c>
      <c r="D89" t="s">
        <v>25</v>
      </c>
      <c r="E89">
        <v>25</v>
      </c>
      <c r="G89" t="s">
        <v>26</v>
      </c>
      <c r="H89">
        <v>2811</v>
      </c>
      <c r="I89" t="str">
        <f>VLOOKUP(H89,[2]Sheet1!$B$2:$C$266,2,FALSE)</f>
        <v>Legal services</v>
      </c>
    </row>
    <row r="90" spans="1:9" x14ac:dyDescent="0.25">
      <c r="A90" s="3">
        <v>41829</v>
      </c>
      <c r="B90" s="4" t="s">
        <v>100</v>
      </c>
      <c r="C90" t="str">
        <f>VLOOKUP(B90,[1]Combined!$B$5:$C$666,2,FALSE)</f>
        <v>BP12 GKK Iveco daily 3500 tonne</v>
      </c>
      <c r="D90" t="s">
        <v>15</v>
      </c>
      <c r="E90">
        <v>227.5</v>
      </c>
      <c r="G90" t="s">
        <v>16</v>
      </c>
      <c r="H90">
        <v>3331</v>
      </c>
      <c r="I90" t="str">
        <f>VLOOKUP(H90,[2]Sheet1!$B$2:$C$266,2,FALSE)</f>
        <v>Road Fund Tax</v>
      </c>
    </row>
    <row r="91" spans="1:9" x14ac:dyDescent="0.25">
      <c r="A91" s="3">
        <v>41829</v>
      </c>
      <c r="B91" s="4" t="s">
        <v>101</v>
      </c>
      <c r="C91" t="str">
        <f>VLOOKUP(B91,[1]Combined!$B$5:$C$666,2,FALSE)</f>
        <v>New Street Scene Van</v>
      </c>
      <c r="D91" t="s">
        <v>15</v>
      </c>
      <c r="E91">
        <v>227.5</v>
      </c>
      <c r="G91" t="s">
        <v>16</v>
      </c>
      <c r="H91">
        <v>3331</v>
      </c>
      <c r="I91" t="str">
        <f>VLOOKUP(H91,[2]Sheet1!$B$2:$C$266,2,FALSE)</f>
        <v>Road Fund Tax</v>
      </c>
    </row>
    <row r="92" spans="1:9" x14ac:dyDescent="0.25">
      <c r="A92" s="3">
        <v>41818</v>
      </c>
      <c r="B92">
        <v>2305</v>
      </c>
      <c r="C92" t="str">
        <f>VLOOKUP(B92,[1]Combined!$B$5:$C$666,2,FALSE)</f>
        <v>Civic Expenses</v>
      </c>
      <c r="D92" t="s">
        <v>102</v>
      </c>
      <c r="E92">
        <v>19.98</v>
      </c>
      <c r="G92" t="s">
        <v>103</v>
      </c>
      <c r="H92">
        <v>5500</v>
      </c>
      <c r="I92" t="str">
        <f>VLOOKUP(H92,[2]Sheet1!$B$2:$C$266,2,FALSE)</f>
        <v>Miscellaneous Expenses</v>
      </c>
    </row>
    <row r="93" spans="1:9" x14ac:dyDescent="0.25">
      <c r="A93" s="3">
        <v>41820</v>
      </c>
      <c r="B93">
        <v>7000</v>
      </c>
      <c r="C93" t="str">
        <f>VLOOKUP(B93,[1]Combined!$B$5:$C$666,2,FALSE)</f>
        <v>Development Plans &amp; Conservation</v>
      </c>
      <c r="D93" t="s">
        <v>104</v>
      </c>
      <c r="E93">
        <v>223.95</v>
      </c>
      <c r="G93" t="s">
        <v>104</v>
      </c>
      <c r="H93">
        <v>4130</v>
      </c>
      <c r="I93" t="str">
        <f>VLOOKUP(H93,[2]Sheet1!$B$2:$C$266,2,FALSE)</f>
        <v>Publications</v>
      </c>
    </row>
    <row r="94" spans="1:9" x14ac:dyDescent="0.25">
      <c r="A94" s="3">
        <v>41823</v>
      </c>
      <c r="B94">
        <v>6201</v>
      </c>
      <c r="C94" t="str">
        <f>VLOOKUP(B94,[1]Combined!$B$5:$C$666,2,FALSE)</f>
        <v>District Sports Awards</v>
      </c>
      <c r="D94" t="s">
        <v>105</v>
      </c>
      <c r="E94">
        <v>6.9</v>
      </c>
      <c r="G94" t="s">
        <v>106</v>
      </c>
      <c r="H94">
        <v>2800</v>
      </c>
      <c r="I94" t="str">
        <f>VLOOKUP(H94,[2]Sheet1!$B$2:$C$266,2,FALSE)</f>
        <v>Contractors</v>
      </c>
    </row>
    <row r="95" spans="1:9" x14ac:dyDescent="0.25">
      <c r="A95" s="3">
        <v>41823</v>
      </c>
      <c r="B95">
        <v>2305</v>
      </c>
      <c r="C95" t="str">
        <f>VLOOKUP(B95,[1]Combined!$B$5:$C$666,2,FALSE)</f>
        <v>Civic Expenses</v>
      </c>
      <c r="D95" t="s">
        <v>59</v>
      </c>
      <c r="E95">
        <v>14.05</v>
      </c>
      <c r="G95" t="s">
        <v>107</v>
      </c>
      <c r="H95">
        <v>5510</v>
      </c>
      <c r="I95" t="str">
        <f>VLOOKUP(H95,[2]Sheet1!$B$2:$C$266,2,FALSE)</f>
        <v>Refreshments</v>
      </c>
    </row>
    <row r="96" spans="1:9" x14ac:dyDescent="0.25">
      <c r="A96" s="3">
        <v>41823</v>
      </c>
      <c r="B96">
        <v>2305</v>
      </c>
      <c r="C96" t="str">
        <f>VLOOKUP(B96,[1]Combined!$B$5:$C$666,2,FALSE)</f>
        <v>Civic Expenses</v>
      </c>
      <c r="D96" t="s">
        <v>59</v>
      </c>
      <c r="E96">
        <v>17.47</v>
      </c>
      <c r="G96" t="s">
        <v>107</v>
      </c>
      <c r="H96">
        <v>5510</v>
      </c>
      <c r="I96" t="str">
        <f>VLOOKUP(H96,[2]Sheet1!$B$2:$C$266,2,FALSE)</f>
        <v>Refreshments</v>
      </c>
    </row>
    <row r="97" spans="1:9" x14ac:dyDescent="0.25">
      <c r="A97" s="3">
        <v>41828</v>
      </c>
      <c r="B97">
        <v>7300</v>
      </c>
      <c r="C97" t="str">
        <f>VLOOKUP(B97,[1]Combined!$B$5:$C$666,2,FALSE)</f>
        <v>Development Control</v>
      </c>
      <c r="D97" t="s">
        <v>88</v>
      </c>
      <c r="E97">
        <v>119.94</v>
      </c>
      <c r="G97" t="s">
        <v>108</v>
      </c>
      <c r="H97">
        <v>2000</v>
      </c>
      <c r="I97" t="str">
        <f>VLOOKUP(H97,[2]Sheet1!$B$2:$C$266,2,FALSE)</f>
        <v>Furniture &amp; Equipment</v>
      </c>
    </row>
    <row r="98" spans="1:9" x14ac:dyDescent="0.25">
      <c r="A98" s="3">
        <v>41841</v>
      </c>
      <c r="B98">
        <v>2600</v>
      </c>
      <c r="C98" t="str">
        <f>VLOOKUP(B98,[1]Combined!$B$5:$C$666,2,FALSE)</f>
        <v>Corporate expenses</v>
      </c>
      <c r="D98" t="s">
        <v>109</v>
      </c>
      <c r="E98">
        <v>126</v>
      </c>
      <c r="G98" t="s">
        <v>110</v>
      </c>
      <c r="H98">
        <v>4320</v>
      </c>
      <c r="I98" t="str">
        <f>VLOOKUP(H98,[2]Sheet1!$B$2:$C$266,2,FALSE)</f>
        <v>Conferences</v>
      </c>
    </row>
    <row r="99" spans="1:9" x14ac:dyDescent="0.25">
      <c r="A99" s="3">
        <v>41844</v>
      </c>
      <c r="B99">
        <v>7000</v>
      </c>
      <c r="C99" t="str">
        <f>VLOOKUP(B99,[1]Combined!$B$5:$C$666,2,FALSE)</f>
        <v>Development Plans &amp; Conservation</v>
      </c>
      <c r="D99" t="s">
        <v>111</v>
      </c>
      <c r="E99">
        <v>6.95</v>
      </c>
      <c r="G99" t="s">
        <v>112</v>
      </c>
      <c r="H99">
        <v>4100</v>
      </c>
      <c r="I99" t="str">
        <f>VLOOKUP(H99,[2]Sheet1!$B$2:$C$266,2,FALSE)</f>
        <v>Stationery</v>
      </c>
    </row>
    <row r="100" spans="1:9" x14ac:dyDescent="0.25">
      <c r="A100" s="3">
        <v>41836</v>
      </c>
      <c r="B100">
        <v>4302</v>
      </c>
      <c r="C100" t="str">
        <f>VLOOKUP(B100,[1]Combined!$B$5:$C$666,2,FALSE)</f>
        <v>Street Scene</v>
      </c>
      <c r="D100" t="s">
        <v>88</v>
      </c>
      <c r="E100">
        <v>104.49</v>
      </c>
      <c r="G100" t="s">
        <v>83</v>
      </c>
      <c r="H100">
        <v>2000</v>
      </c>
      <c r="I100" t="str">
        <f>VLOOKUP(H100,[2]Sheet1!$B$2:$C$266,2,FALSE)</f>
        <v>Furniture &amp; Equipment</v>
      </c>
    </row>
    <row r="101" spans="1:9" x14ac:dyDescent="0.25">
      <c r="A101" s="3">
        <v>41842</v>
      </c>
      <c r="B101">
        <v>2972</v>
      </c>
      <c r="C101" t="str">
        <f>VLOOKUP(B101,[1]Combined!$B$5:$C$666,2,FALSE)</f>
        <v>Council House</v>
      </c>
      <c r="D101" t="s">
        <v>88</v>
      </c>
      <c r="E101">
        <v>104.49</v>
      </c>
      <c r="G101" t="s">
        <v>83</v>
      </c>
      <c r="H101">
        <v>2000</v>
      </c>
      <c r="I101" t="str">
        <f>VLOOKUP(H101,[2]Sheet1!$B$2:$C$266,2,FALSE)</f>
        <v>Furniture &amp; Equipment</v>
      </c>
    </row>
    <row r="102" spans="1:9" x14ac:dyDescent="0.25">
      <c r="A102" s="3">
        <v>41794</v>
      </c>
      <c r="B102">
        <v>4302</v>
      </c>
      <c r="C102" t="str">
        <f>VLOOKUP(B102,[1]Combined!$B$5:$C$666,2,FALSE)</f>
        <v>Street Scene</v>
      </c>
      <c r="D102" t="s">
        <v>113</v>
      </c>
      <c r="E102">
        <v>86.49</v>
      </c>
      <c r="G102" t="s">
        <v>49</v>
      </c>
      <c r="H102">
        <v>2000</v>
      </c>
      <c r="I102" t="str">
        <f>VLOOKUP(H102,[2]Sheet1!$B$2:$C$266,2,FALSE)</f>
        <v>Furniture &amp; Equipment</v>
      </c>
    </row>
    <row r="103" spans="1:9" x14ac:dyDescent="0.25">
      <c r="A103" s="3">
        <v>41838</v>
      </c>
      <c r="B103" s="4" t="s">
        <v>114</v>
      </c>
      <c r="C103" t="str">
        <f>VLOOKUP(B103,[1]Combined!$B$5:$C$666,2,FALSE)</f>
        <v>VX08 NHG Iveco Daily Cage</v>
      </c>
      <c r="D103" t="s">
        <v>15</v>
      </c>
      <c r="E103">
        <v>227.5</v>
      </c>
      <c r="G103" t="s">
        <v>16</v>
      </c>
      <c r="H103">
        <v>3510</v>
      </c>
      <c r="I103" t="str">
        <f>VLOOKUP(H103,[2]Sheet1!$B$2:$C$266,2,FALSE)</f>
        <v>Vehicle Maintenance</v>
      </c>
    </row>
    <row r="104" spans="1:9" x14ac:dyDescent="0.25">
      <c r="A104" s="3">
        <v>41843</v>
      </c>
      <c r="B104" s="4" t="s">
        <v>11</v>
      </c>
      <c r="C104" t="str">
        <f>VLOOKUP(B104,[1]Combined!$B$5:$C$666,2,FALSE)</f>
        <v>Parks and Grounds maintenance</v>
      </c>
      <c r="D104" t="s">
        <v>115</v>
      </c>
      <c r="E104">
        <v>19.989999999999998</v>
      </c>
      <c r="G104" t="s">
        <v>116</v>
      </c>
      <c r="H104">
        <v>2000</v>
      </c>
      <c r="I104" t="str">
        <f>VLOOKUP(H104,[2]Sheet1!$B$2:$C$266,2,FALSE)</f>
        <v>Furniture &amp; Equipment</v>
      </c>
    </row>
    <row r="105" spans="1:9" x14ac:dyDescent="0.25">
      <c r="A105" s="3">
        <v>41843</v>
      </c>
      <c r="B105" s="4" t="s">
        <v>117</v>
      </c>
      <c r="C105" t="str">
        <f>VLOOKUP(B105,[1]Combined!$B$5:$C$666,2,FALSE)</f>
        <v>Green Waste Recycling</v>
      </c>
      <c r="D105" t="s">
        <v>48</v>
      </c>
      <c r="E105">
        <v>33.979999999999997</v>
      </c>
      <c r="G105" t="s">
        <v>118</v>
      </c>
      <c r="H105">
        <v>2000</v>
      </c>
      <c r="I105" t="str">
        <f>VLOOKUP(H105,[2]Sheet1!$B$2:$C$266,2,FALSE)</f>
        <v>Furniture &amp; Equipment</v>
      </c>
    </row>
    <row r="106" spans="1:9" x14ac:dyDescent="0.25">
      <c r="A106" s="3">
        <v>41872</v>
      </c>
      <c r="B106">
        <v>8120</v>
      </c>
      <c r="C106" t="str">
        <f>VLOOKUP(B106,[1]Combined!$B$5:$C$666,2,FALSE)</f>
        <v>Electoral Registration</v>
      </c>
      <c r="D106" t="s">
        <v>119</v>
      </c>
      <c r="E106">
        <v>35</v>
      </c>
      <c r="G106" t="s">
        <v>120</v>
      </c>
      <c r="H106">
        <v>5300</v>
      </c>
      <c r="I106" t="str">
        <f>VLOOKUP(H106,[2]Sheet1!$B$2:$C$266,2,FALSE)</f>
        <v>Subscriptions</v>
      </c>
    </row>
    <row r="107" spans="1:9" x14ac:dyDescent="0.25">
      <c r="A107" s="3">
        <v>41845</v>
      </c>
      <c r="B107">
        <v>8620</v>
      </c>
      <c r="C107" t="str">
        <f>VLOOKUP(B107,[1]Combined!$B$5:$C$666,2,FALSE)</f>
        <v>Document Services</v>
      </c>
      <c r="D107" t="s">
        <v>9</v>
      </c>
      <c r="E107">
        <v>125.52</v>
      </c>
      <c r="G107" t="s">
        <v>10</v>
      </c>
      <c r="H107">
        <v>2300</v>
      </c>
      <c r="I107" t="str">
        <f>VLOOKUP(H107,[2]Sheet1!$B$2:$C$266,2,FALSE)</f>
        <v>Materials - Consumables</v>
      </c>
    </row>
    <row r="108" spans="1:9" x14ac:dyDescent="0.25">
      <c r="A108" s="3">
        <v>41850</v>
      </c>
      <c r="B108">
        <v>8620</v>
      </c>
      <c r="C108" t="str">
        <f>VLOOKUP(B108,[1]Combined!$B$5:$C$666,2,FALSE)</f>
        <v>Document Services</v>
      </c>
      <c r="D108" t="s">
        <v>9</v>
      </c>
      <c r="E108">
        <v>212.82</v>
      </c>
      <c r="G108" t="s">
        <v>10</v>
      </c>
      <c r="H108">
        <v>2300</v>
      </c>
      <c r="I108" t="str">
        <f>VLOOKUP(H108,[2]Sheet1!$B$2:$C$266,2,FALSE)</f>
        <v>Materials - Consumables</v>
      </c>
    </row>
    <row r="109" spans="1:9" x14ac:dyDescent="0.25">
      <c r="A109" s="3">
        <v>41864</v>
      </c>
      <c r="B109">
        <v>8620</v>
      </c>
      <c r="C109" t="str">
        <f>VLOOKUP(B109,[1]Combined!$B$5:$C$666,2,FALSE)</f>
        <v>Document Services</v>
      </c>
      <c r="D109" t="s">
        <v>9</v>
      </c>
      <c r="E109">
        <v>95.07</v>
      </c>
      <c r="G109" t="s">
        <v>10</v>
      </c>
      <c r="H109">
        <v>2300</v>
      </c>
      <c r="I109" t="str">
        <f>VLOOKUP(H109,[2]Sheet1!$B$2:$C$266,2,FALSE)</f>
        <v>Materials - Consumables</v>
      </c>
    </row>
    <row r="110" spans="1:9" x14ac:dyDescent="0.25">
      <c r="A110" s="3">
        <v>41866</v>
      </c>
      <c r="B110">
        <v>8620</v>
      </c>
      <c r="C110" t="str">
        <f>VLOOKUP(B110,[1]Combined!$B$5:$C$666,2,FALSE)</f>
        <v>Document Services</v>
      </c>
      <c r="D110" t="s">
        <v>9</v>
      </c>
      <c r="E110">
        <v>156.76</v>
      </c>
      <c r="G110" t="s">
        <v>10</v>
      </c>
      <c r="H110">
        <v>2300</v>
      </c>
      <c r="I110" t="str">
        <f>VLOOKUP(H110,[2]Sheet1!$B$2:$C$266,2,FALSE)</f>
        <v>Materials - Consumables</v>
      </c>
    </row>
    <row r="111" spans="1:9" x14ac:dyDescent="0.25">
      <c r="A111" s="3">
        <v>41852</v>
      </c>
      <c r="B111">
        <v>2819</v>
      </c>
      <c r="C111" t="str">
        <f>VLOOKUP(B111,[1]Combined!$B$5:$C$666,2,FALSE)</f>
        <v>Chief Executive</v>
      </c>
      <c r="D111" t="s">
        <v>59</v>
      </c>
      <c r="E111">
        <v>3.29</v>
      </c>
      <c r="G111" t="s">
        <v>71</v>
      </c>
      <c r="H111">
        <v>5510</v>
      </c>
      <c r="I111" t="str">
        <f>VLOOKUP(H111,[2]Sheet1!$B$2:$C$266,2,FALSE)</f>
        <v>Refreshments</v>
      </c>
    </row>
    <row r="112" spans="1:9" x14ac:dyDescent="0.25">
      <c r="A112" s="3">
        <v>41857</v>
      </c>
      <c r="B112">
        <v>2819</v>
      </c>
      <c r="C112" t="str">
        <f>VLOOKUP(B112,[1]Combined!$B$5:$C$666,2,FALSE)</f>
        <v>Chief Executive</v>
      </c>
      <c r="D112" t="s">
        <v>59</v>
      </c>
      <c r="E112">
        <v>2.83</v>
      </c>
      <c r="G112" t="s">
        <v>71</v>
      </c>
      <c r="H112">
        <v>5510</v>
      </c>
      <c r="I112" t="str">
        <f>VLOOKUP(H112,[2]Sheet1!$B$2:$C$266,2,FALSE)</f>
        <v>Refreshments</v>
      </c>
    </row>
    <row r="113" spans="1:9" x14ac:dyDescent="0.25">
      <c r="A113" s="3">
        <v>41860</v>
      </c>
      <c r="B113">
        <v>2819</v>
      </c>
      <c r="C113" t="str">
        <f>VLOOKUP(B113,[1]Combined!$B$5:$C$666,2,FALSE)</f>
        <v>Chief Executive</v>
      </c>
      <c r="D113" t="s">
        <v>59</v>
      </c>
      <c r="E113">
        <v>2.75</v>
      </c>
      <c r="G113" t="s">
        <v>71</v>
      </c>
      <c r="H113">
        <v>5510</v>
      </c>
      <c r="I113" t="str">
        <f>VLOOKUP(H113,[2]Sheet1!$B$2:$C$266,2,FALSE)</f>
        <v>Refreshments</v>
      </c>
    </row>
    <row r="114" spans="1:9" x14ac:dyDescent="0.25">
      <c r="A114" s="3">
        <v>41871</v>
      </c>
      <c r="B114" s="4" t="s">
        <v>121</v>
      </c>
      <c r="C114" t="str">
        <f>VLOOKUP(B114,[1]Combined!$B$5:$C$666,2,FALSE)</f>
        <v>VX55AYP Sweeper</v>
      </c>
      <c r="D114" t="s">
        <v>15</v>
      </c>
      <c r="E114">
        <v>212.5</v>
      </c>
      <c r="G114" t="s">
        <v>16</v>
      </c>
      <c r="H114">
        <v>3331</v>
      </c>
      <c r="I114" t="str">
        <f>VLOOKUP(H114,[2]Sheet1!$B$2:$C$266,2,FALSE)</f>
        <v>Road Fund Tax</v>
      </c>
    </row>
    <row r="115" spans="1:9" x14ac:dyDescent="0.25">
      <c r="A115" s="3">
        <v>41871</v>
      </c>
      <c r="B115" s="4" t="s">
        <v>122</v>
      </c>
      <c r="C115" t="str">
        <f>VLOOKUP(B115,[1]Combined!$B$5:$C$666,2,FALSE)</f>
        <v>Movano 3.5T WV63 FJE</v>
      </c>
      <c r="D115" t="s">
        <v>15</v>
      </c>
      <c r="E115">
        <v>227.5</v>
      </c>
      <c r="G115" t="s">
        <v>16</v>
      </c>
      <c r="H115">
        <v>3331</v>
      </c>
      <c r="I115" t="str">
        <f>VLOOKUP(H115,[2]Sheet1!$B$2:$C$266,2,FALSE)</f>
        <v>Road Fund Tax</v>
      </c>
    </row>
    <row r="116" spans="1:9" x14ac:dyDescent="0.25">
      <c r="A116" s="3">
        <v>41871</v>
      </c>
      <c r="B116" s="4" t="s">
        <v>123</v>
      </c>
      <c r="C116" t="str">
        <f>VLOOKUP(B116,[1]Combined!$B$5:$C$666,2,FALSE)</f>
        <v>V058VGL Vauxhall Combo Van</v>
      </c>
      <c r="D116" t="s">
        <v>15</v>
      </c>
      <c r="E116">
        <v>227.5</v>
      </c>
      <c r="G116" t="s">
        <v>16</v>
      </c>
      <c r="H116">
        <v>3331</v>
      </c>
      <c r="I116" t="str">
        <f>VLOOKUP(H116,[2]Sheet1!$B$2:$C$266,2,FALSE)</f>
        <v>Road Fund Tax</v>
      </c>
    </row>
    <row r="117" spans="1:9" x14ac:dyDescent="0.25">
      <c r="A117" s="3">
        <v>41871</v>
      </c>
      <c r="B117" s="4" t="s">
        <v>124</v>
      </c>
      <c r="C117" t="str">
        <f>VLOOKUP(B117,[1]Combined!$B$5:$C$666,2,FALSE)</f>
        <v>V058VFS Vauxhall Combo Van</v>
      </c>
      <c r="D117" t="s">
        <v>15</v>
      </c>
      <c r="E117">
        <v>227.5</v>
      </c>
      <c r="G117" t="s">
        <v>16</v>
      </c>
      <c r="H117">
        <v>3331</v>
      </c>
      <c r="I117" t="str">
        <f>VLOOKUP(H117,[2]Sheet1!$B$2:$C$266,2,FALSE)</f>
        <v>Road Fund Tax</v>
      </c>
    </row>
    <row r="118" spans="1:9" x14ac:dyDescent="0.25">
      <c r="A118" s="3">
        <v>41845</v>
      </c>
      <c r="B118">
        <v>7300</v>
      </c>
      <c r="C118" t="str">
        <f>VLOOKUP(B118,[1]Combined!$B$5:$C$666,2,FALSE)</f>
        <v>Development Control</v>
      </c>
      <c r="D118" t="s">
        <v>88</v>
      </c>
      <c r="E118">
        <v>64.97</v>
      </c>
      <c r="G118" t="s">
        <v>108</v>
      </c>
      <c r="H118">
        <v>2000</v>
      </c>
      <c r="I118" t="str">
        <f>VLOOKUP(H118,[2]Sheet1!$B$2:$C$266,2,FALSE)</f>
        <v>Furniture &amp; Equipment</v>
      </c>
    </row>
    <row r="119" spans="1:9" x14ac:dyDescent="0.25">
      <c r="A119" s="3">
        <v>41848</v>
      </c>
      <c r="B119">
        <v>2819</v>
      </c>
      <c r="C119" t="str">
        <f>VLOOKUP(B119,[1]Combined!$B$5:$C$666,2,FALSE)</f>
        <v>Chief Executive</v>
      </c>
      <c r="D119" t="s">
        <v>59</v>
      </c>
      <c r="E119">
        <v>6.77</v>
      </c>
      <c r="G119" t="s">
        <v>56</v>
      </c>
      <c r="H119">
        <v>5510</v>
      </c>
      <c r="I119" t="str">
        <f>VLOOKUP(H119,[2]Sheet1!$B$2:$C$266,2,FALSE)</f>
        <v>Refreshments</v>
      </c>
    </row>
    <row r="120" spans="1:9" x14ac:dyDescent="0.25">
      <c r="A120" s="3">
        <v>41848</v>
      </c>
      <c r="B120">
        <v>2819</v>
      </c>
      <c r="C120" t="str">
        <f>VLOOKUP(B120,[1]Combined!$B$5:$C$666,2,FALSE)</f>
        <v>Chief Executive</v>
      </c>
      <c r="D120" t="s">
        <v>59</v>
      </c>
      <c r="E120">
        <v>6.94</v>
      </c>
      <c r="G120" t="s">
        <v>56</v>
      </c>
      <c r="H120">
        <v>5510</v>
      </c>
      <c r="I120" t="str">
        <f>VLOOKUP(H120,[2]Sheet1!$B$2:$C$266,2,FALSE)</f>
        <v>Refreshments</v>
      </c>
    </row>
    <row r="121" spans="1:9" x14ac:dyDescent="0.25">
      <c r="A121" s="3">
        <v>41852</v>
      </c>
      <c r="B121">
        <v>2819</v>
      </c>
      <c r="C121" t="str">
        <f>VLOOKUP(B121,[1]Combined!$B$5:$C$666,2,FALSE)</f>
        <v>Chief Executive</v>
      </c>
      <c r="D121" t="s">
        <v>27</v>
      </c>
      <c r="E121">
        <v>7.81</v>
      </c>
      <c r="G121" t="s">
        <v>56</v>
      </c>
      <c r="H121">
        <v>5510</v>
      </c>
      <c r="I121" t="str">
        <f>VLOOKUP(H121,[2]Sheet1!$B$2:$C$266,2,FALSE)</f>
        <v>Refreshments</v>
      </c>
    </row>
    <row r="122" spans="1:9" x14ac:dyDescent="0.25">
      <c r="A122" s="3">
        <v>41856</v>
      </c>
      <c r="B122">
        <v>2304</v>
      </c>
      <c r="C122" t="str">
        <f>VLOOKUP(B122,[1]Combined!$B$5:$C$666,2,FALSE)</f>
        <v>Independant Remuneration Panel</v>
      </c>
      <c r="D122" t="s">
        <v>125</v>
      </c>
      <c r="E122">
        <v>4.5</v>
      </c>
      <c r="G122" t="s">
        <v>126</v>
      </c>
      <c r="H122">
        <v>5500</v>
      </c>
      <c r="I122" t="str">
        <f>VLOOKUP(H122,[2]Sheet1!$B$2:$C$266,2,FALSE)</f>
        <v>Miscellaneous Expenses</v>
      </c>
    </row>
    <row r="123" spans="1:9" x14ac:dyDescent="0.25">
      <c r="A123" s="3">
        <v>41850</v>
      </c>
      <c r="B123">
        <v>8861</v>
      </c>
      <c r="C123" t="str">
        <f>VLOOKUP(B123,[1]Combined!$B$5:$C$666,2,FALSE)</f>
        <v>Accountancy</v>
      </c>
      <c r="D123" t="s">
        <v>127</v>
      </c>
      <c r="E123">
        <v>102.22</v>
      </c>
      <c r="G123" t="s">
        <v>128</v>
      </c>
      <c r="H123">
        <v>2811</v>
      </c>
      <c r="I123" t="str">
        <f>VLOOKUP(H123,[2]Sheet1!$B$2:$C$266,2,FALSE)</f>
        <v>Legal services</v>
      </c>
    </row>
    <row r="124" spans="1:9" x14ac:dyDescent="0.25">
      <c r="A124" s="3">
        <v>41852</v>
      </c>
      <c r="B124" s="4" t="s">
        <v>11</v>
      </c>
      <c r="C124" t="str">
        <f>VLOOKUP(B124,[1]Combined!$B$5:$C$666,2,FALSE)</f>
        <v>Parks and Grounds maintenance</v>
      </c>
      <c r="D124" t="s">
        <v>129</v>
      </c>
      <c r="E124">
        <v>16.66</v>
      </c>
      <c r="G124" t="s">
        <v>130</v>
      </c>
      <c r="H124">
        <v>2000</v>
      </c>
      <c r="I124" t="str">
        <f>VLOOKUP(H124,[2]Sheet1!$B$2:$C$266,2,FALSE)</f>
        <v>Furniture &amp; Equipment</v>
      </c>
    </row>
    <row r="125" spans="1:9" x14ac:dyDescent="0.25">
      <c r="A125" s="3">
        <v>41863</v>
      </c>
      <c r="B125" s="4" t="s">
        <v>131</v>
      </c>
      <c r="C125" t="str">
        <f>VLOOKUP(B125,[1]Combined!$B$5:$C$666,2,FALSE)</f>
        <v>VU12 KXE 32T Freighter</v>
      </c>
      <c r="D125" t="s">
        <v>18</v>
      </c>
      <c r="E125">
        <v>277.08</v>
      </c>
      <c r="G125" t="s">
        <v>132</v>
      </c>
      <c r="H125">
        <v>3510</v>
      </c>
      <c r="I125" t="str">
        <f>VLOOKUP(H125,[2]Sheet1!$B$2:$C$266,2,FALSE)</f>
        <v>Vehicle Maintenance</v>
      </c>
    </row>
    <row r="126" spans="1:9" x14ac:dyDescent="0.25">
      <c r="A126" s="3">
        <v>41878</v>
      </c>
      <c r="B126">
        <v>8620</v>
      </c>
      <c r="C126" t="str">
        <f>VLOOKUP(B126,[1]Combined!$B$5:$C$666,2,FALSE)</f>
        <v>Document Services</v>
      </c>
      <c r="D126" t="s">
        <v>9</v>
      </c>
      <c r="E126">
        <v>398.25</v>
      </c>
      <c r="G126" t="s">
        <v>10</v>
      </c>
      <c r="H126">
        <v>2300</v>
      </c>
      <c r="I126" t="str">
        <f>VLOOKUP(H126,[2]Sheet1!$B$2:$C$266,2,FALSE)</f>
        <v>Materials - Consumables</v>
      </c>
    </row>
    <row r="127" spans="1:9" x14ac:dyDescent="0.25">
      <c r="A127" s="3">
        <v>41885</v>
      </c>
      <c r="B127">
        <v>8620</v>
      </c>
      <c r="C127" t="str">
        <f>VLOOKUP(B127,[1]Combined!$B$5:$C$666,2,FALSE)</f>
        <v>Document Services</v>
      </c>
      <c r="D127" t="s">
        <v>9</v>
      </c>
      <c r="E127">
        <v>425.65</v>
      </c>
      <c r="G127" t="s">
        <v>10</v>
      </c>
      <c r="H127">
        <v>2300</v>
      </c>
      <c r="I127" t="str">
        <f>VLOOKUP(H127,[2]Sheet1!$B$2:$C$266,2,FALSE)</f>
        <v>Materials - Consumables</v>
      </c>
    </row>
    <row r="128" spans="1:9" x14ac:dyDescent="0.25">
      <c r="A128" s="3">
        <v>41887</v>
      </c>
      <c r="B128">
        <v>8620</v>
      </c>
      <c r="C128" t="str">
        <f>VLOOKUP(B128,[1]Combined!$B$5:$C$666,2,FALSE)</f>
        <v>Document Services</v>
      </c>
      <c r="D128" t="s">
        <v>9</v>
      </c>
      <c r="E128">
        <v>82.9</v>
      </c>
      <c r="G128" t="s">
        <v>10</v>
      </c>
      <c r="H128">
        <v>2300</v>
      </c>
      <c r="I128" t="str">
        <f>VLOOKUP(H128,[2]Sheet1!$B$2:$C$266,2,FALSE)</f>
        <v>Materials - Consumables</v>
      </c>
    </row>
    <row r="129" spans="1:9" x14ac:dyDescent="0.25">
      <c r="A129" s="3">
        <v>41887</v>
      </c>
      <c r="B129">
        <v>8620</v>
      </c>
      <c r="C129" t="str">
        <f>VLOOKUP(B129,[1]Combined!$B$5:$C$666,2,FALSE)</f>
        <v>Document Services</v>
      </c>
      <c r="D129" t="s">
        <v>133</v>
      </c>
      <c r="E129">
        <v>69</v>
      </c>
      <c r="G129" t="s">
        <v>47</v>
      </c>
      <c r="H129">
        <v>2300</v>
      </c>
      <c r="I129" t="str">
        <f>VLOOKUP(H129,[2]Sheet1!$B$2:$C$266,2,FALSE)</f>
        <v>Materials - Consumables</v>
      </c>
    </row>
    <row r="130" spans="1:9" x14ac:dyDescent="0.25">
      <c r="A130" s="3">
        <v>41894</v>
      </c>
      <c r="B130">
        <v>8620</v>
      </c>
      <c r="C130" t="str">
        <f>VLOOKUP(B130,[1]Combined!$B$5:$C$666,2,FALSE)</f>
        <v>Document Services</v>
      </c>
      <c r="D130" t="s">
        <v>9</v>
      </c>
      <c r="E130">
        <v>224.25</v>
      </c>
      <c r="G130" t="s">
        <v>10</v>
      </c>
      <c r="H130">
        <v>2300</v>
      </c>
      <c r="I130" t="str">
        <f>VLOOKUP(H130,[2]Sheet1!$B$2:$C$266,2,FALSE)</f>
        <v>Materials - Consumables</v>
      </c>
    </row>
    <row r="131" spans="1:9" x14ac:dyDescent="0.25">
      <c r="A131" s="3">
        <v>41899</v>
      </c>
      <c r="B131">
        <v>8620</v>
      </c>
      <c r="C131" t="str">
        <f>VLOOKUP(B131,[1]Combined!$B$5:$C$666,2,FALSE)</f>
        <v>Document Services</v>
      </c>
      <c r="D131" t="s">
        <v>134</v>
      </c>
      <c r="E131">
        <v>82.5</v>
      </c>
      <c r="G131" t="s">
        <v>135</v>
      </c>
      <c r="H131">
        <v>2300</v>
      </c>
      <c r="I131" t="str">
        <f>VLOOKUP(H131,[2]Sheet1!$B$2:$C$266,2,FALSE)</f>
        <v>Materials - Consumables</v>
      </c>
    </row>
    <row r="132" spans="1:9" x14ac:dyDescent="0.25">
      <c r="A132" s="3">
        <v>41906</v>
      </c>
      <c r="B132">
        <v>8620</v>
      </c>
      <c r="C132" t="str">
        <f>VLOOKUP(B132,[1]Combined!$B$5:$C$666,2,FALSE)</f>
        <v>Document Services</v>
      </c>
      <c r="D132" t="s">
        <v>136</v>
      </c>
      <c r="E132">
        <v>8.98</v>
      </c>
      <c r="G132" t="s">
        <v>137</v>
      </c>
      <c r="H132">
        <v>2300</v>
      </c>
      <c r="I132" t="str">
        <f>VLOOKUP(H132,[2]Sheet1!$B$2:$C$266,2,FALSE)</f>
        <v>Materials - Consumables</v>
      </c>
    </row>
    <row r="133" spans="1:9" x14ac:dyDescent="0.25">
      <c r="A133" s="3">
        <v>41906</v>
      </c>
      <c r="B133">
        <v>8620</v>
      </c>
      <c r="C133" t="str">
        <f>VLOOKUP(B133,[1]Combined!$B$5:$C$666,2,FALSE)</f>
        <v>Document Services</v>
      </c>
      <c r="D133" t="s">
        <v>133</v>
      </c>
      <c r="E133">
        <v>121</v>
      </c>
      <c r="G133" t="s">
        <v>47</v>
      </c>
      <c r="H133">
        <v>2300</v>
      </c>
      <c r="I133" t="str">
        <f>VLOOKUP(H133,[2]Sheet1!$B$2:$C$266,2,FALSE)</f>
        <v>Materials - Consumables</v>
      </c>
    </row>
    <row r="134" spans="1:9" x14ac:dyDescent="0.25">
      <c r="A134" s="3">
        <v>41877</v>
      </c>
      <c r="B134">
        <v>2819</v>
      </c>
      <c r="C134" t="str">
        <f>VLOOKUP(B134,[1]Combined!$B$5:$C$666,2,FALSE)</f>
        <v>Chief Executive</v>
      </c>
      <c r="D134" t="s">
        <v>59</v>
      </c>
      <c r="E134">
        <v>1.85</v>
      </c>
      <c r="G134" t="s">
        <v>71</v>
      </c>
      <c r="H134">
        <v>5510</v>
      </c>
      <c r="I134" t="str">
        <f>VLOOKUP(H134,[2]Sheet1!$B$2:$C$266,2,FALSE)</f>
        <v>Refreshments</v>
      </c>
    </row>
    <row r="135" spans="1:9" x14ac:dyDescent="0.25">
      <c r="A135" s="3">
        <v>41877</v>
      </c>
      <c r="B135">
        <v>2819</v>
      </c>
      <c r="C135" t="str">
        <f>VLOOKUP(B135,[1]Combined!$B$5:$C$666,2,FALSE)</f>
        <v>Chief Executive</v>
      </c>
      <c r="D135" t="s">
        <v>59</v>
      </c>
      <c r="E135">
        <v>2.83</v>
      </c>
      <c r="G135" t="s">
        <v>71</v>
      </c>
      <c r="H135">
        <v>5510</v>
      </c>
      <c r="I135" t="str">
        <f>VLOOKUP(H135,[2]Sheet1!$B$2:$C$266,2,FALSE)</f>
        <v>Refreshments</v>
      </c>
    </row>
    <row r="136" spans="1:9" x14ac:dyDescent="0.25">
      <c r="A136" s="3">
        <v>41882</v>
      </c>
      <c r="B136">
        <v>2819</v>
      </c>
      <c r="C136" t="str">
        <f>VLOOKUP(B136,[1]Combined!$B$5:$C$666,2,FALSE)</f>
        <v>Chief Executive</v>
      </c>
      <c r="D136" t="s">
        <v>59</v>
      </c>
      <c r="E136">
        <v>2.8</v>
      </c>
      <c r="G136" t="s">
        <v>71</v>
      </c>
      <c r="H136">
        <v>5510</v>
      </c>
      <c r="I136" t="str">
        <f>VLOOKUP(H136,[2]Sheet1!$B$2:$C$266,2,FALSE)</f>
        <v>Refreshments</v>
      </c>
    </row>
    <row r="137" spans="1:9" x14ac:dyDescent="0.25">
      <c r="A137" s="3">
        <v>41890</v>
      </c>
      <c r="B137">
        <v>2819</v>
      </c>
      <c r="C137" t="str">
        <f>VLOOKUP(B137,[1]Combined!$B$5:$C$666,2,FALSE)</f>
        <v>Chief Executive</v>
      </c>
      <c r="D137" t="s">
        <v>59</v>
      </c>
      <c r="E137">
        <v>2.83</v>
      </c>
      <c r="G137" t="s">
        <v>71</v>
      </c>
      <c r="H137">
        <v>5510</v>
      </c>
      <c r="I137" t="str">
        <f>VLOOKUP(H137,[2]Sheet1!$B$2:$C$266,2,FALSE)</f>
        <v>Refreshments</v>
      </c>
    </row>
    <row r="138" spans="1:9" x14ac:dyDescent="0.25">
      <c r="A138" s="3">
        <v>41893</v>
      </c>
      <c r="B138">
        <v>2819</v>
      </c>
      <c r="C138" t="str">
        <f>VLOOKUP(B138,[1]Combined!$B$5:$C$666,2,FALSE)</f>
        <v>Chief Executive</v>
      </c>
      <c r="D138" t="s">
        <v>59</v>
      </c>
      <c r="E138">
        <v>10.36</v>
      </c>
      <c r="G138" t="s">
        <v>71</v>
      </c>
      <c r="H138">
        <v>5510</v>
      </c>
      <c r="I138" t="str">
        <f>VLOOKUP(H138,[2]Sheet1!$B$2:$C$266,2,FALSE)</f>
        <v>Refreshments</v>
      </c>
    </row>
    <row r="139" spans="1:9" x14ac:dyDescent="0.25">
      <c r="A139" s="3">
        <v>41893</v>
      </c>
      <c r="B139">
        <v>8875</v>
      </c>
      <c r="C139" t="str">
        <f>VLOOKUP(B139,[1]Combined!$B$5:$C$666,2,FALSE)</f>
        <v>Head of Policy &amp; Governance</v>
      </c>
      <c r="D139" t="s">
        <v>138</v>
      </c>
      <c r="E139">
        <v>594</v>
      </c>
      <c r="G139" t="s">
        <v>139</v>
      </c>
      <c r="H139">
        <v>4320</v>
      </c>
      <c r="I139" t="str">
        <f>VLOOKUP(H139,[2]Sheet1!$B$2:$C$266,2,FALSE)</f>
        <v>Conferences</v>
      </c>
    </row>
    <row r="140" spans="1:9" x14ac:dyDescent="0.25">
      <c r="A140" s="3">
        <v>41894</v>
      </c>
      <c r="B140">
        <v>2819</v>
      </c>
      <c r="C140" t="str">
        <f>VLOOKUP(B140,[1]Combined!$B$5:$C$666,2,FALSE)</f>
        <v>Chief Executive</v>
      </c>
      <c r="D140" t="s">
        <v>59</v>
      </c>
      <c r="E140">
        <v>16.55</v>
      </c>
      <c r="G140" t="s">
        <v>71</v>
      </c>
      <c r="H140">
        <v>5510</v>
      </c>
      <c r="I140" t="str">
        <f>VLOOKUP(H140,[2]Sheet1!$B$2:$C$266,2,FALSE)</f>
        <v>Refreshments</v>
      </c>
    </row>
    <row r="141" spans="1:9" x14ac:dyDescent="0.25">
      <c r="A141" s="3">
        <v>41894</v>
      </c>
      <c r="B141">
        <v>2819</v>
      </c>
      <c r="C141" t="str">
        <f>VLOOKUP(B141,[1]Combined!$B$5:$C$666,2,FALSE)</f>
        <v>Chief Executive</v>
      </c>
      <c r="D141" t="s">
        <v>59</v>
      </c>
      <c r="E141">
        <v>0.72</v>
      </c>
      <c r="G141" t="s">
        <v>71</v>
      </c>
      <c r="H141">
        <v>5510</v>
      </c>
      <c r="I141" t="str">
        <f>VLOOKUP(H141,[2]Sheet1!$B$2:$C$266,2,FALSE)</f>
        <v>Refreshments</v>
      </c>
    </row>
    <row r="142" spans="1:9" x14ac:dyDescent="0.25">
      <c r="A142" s="3">
        <v>41904</v>
      </c>
      <c r="B142">
        <v>2819</v>
      </c>
      <c r="C142" t="str">
        <f>VLOOKUP(B142,[1]Combined!$B$5:$C$666,2,FALSE)</f>
        <v>Chief Executive</v>
      </c>
      <c r="D142" t="s">
        <v>58</v>
      </c>
      <c r="E142">
        <v>2.2400000000000002</v>
      </c>
      <c r="G142" t="s">
        <v>71</v>
      </c>
      <c r="H142">
        <v>5510</v>
      </c>
      <c r="I142" t="str">
        <f>VLOOKUP(H142,[2]Sheet1!$B$2:$C$266,2,FALSE)</f>
        <v>Refreshments</v>
      </c>
    </row>
    <row r="143" spans="1:9" x14ac:dyDescent="0.25">
      <c r="A143" s="3">
        <v>41892</v>
      </c>
      <c r="B143">
        <v>8861</v>
      </c>
      <c r="C143" t="str">
        <f>VLOOKUP(B143,[1]Combined!$B$5:$C$666,2,FALSE)</f>
        <v>Accountancy</v>
      </c>
      <c r="D143" t="s">
        <v>140</v>
      </c>
      <c r="E143">
        <v>111.95</v>
      </c>
      <c r="G143" t="s">
        <v>141</v>
      </c>
      <c r="H143" s="4" t="s">
        <v>22</v>
      </c>
      <c r="I143" t="str">
        <f>VLOOKUP(H143,[2]Sheet1!$B$2:$C$266,2,FALSE)</f>
        <v>Training</v>
      </c>
    </row>
    <row r="144" spans="1:9" x14ac:dyDescent="0.25">
      <c r="A144" s="3">
        <v>41905</v>
      </c>
      <c r="B144">
        <v>8861</v>
      </c>
      <c r="C144" t="str">
        <f>VLOOKUP(B144,[1]Combined!$B$5:$C$666,2,FALSE)</f>
        <v>Accountancy</v>
      </c>
      <c r="D144" t="s">
        <v>25</v>
      </c>
      <c r="E144">
        <v>25</v>
      </c>
      <c r="G144" t="s">
        <v>26</v>
      </c>
      <c r="H144">
        <v>2811</v>
      </c>
      <c r="I144" t="str">
        <f>VLOOKUP(H144,[2]Sheet1!$B$2:$C$266,2,FALSE)</f>
        <v>Legal services</v>
      </c>
    </row>
    <row r="145" spans="1:9" x14ac:dyDescent="0.25">
      <c r="A145" s="3">
        <v>41905</v>
      </c>
      <c r="B145">
        <v>8861</v>
      </c>
      <c r="C145" t="str">
        <f>VLOOKUP(B145,[1]Combined!$B$5:$C$666,2,FALSE)</f>
        <v>Accountancy</v>
      </c>
      <c r="D145" t="s">
        <v>25</v>
      </c>
      <c r="E145">
        <v>25</v>
      </c>
      <c r="G145" t="s">
        <v>26</v>
      </c>
      <c r="H145">
        <v>2811</v>
      </c>
      <c r="I145" t="str">
        <f>VLOOKUP(H145,[2]Sheet1!$B$2:$C$266,2,FALSE)</f>
        <v>Legal services</v>
      </c>
    </row>
    <row r="146" spans="1:9" x14ac:dyDescent="0.25">
      <c r="A146" s="3">
        <v>41905</v>
      </c>
      <c r="B146">
        <v>8861</v>
      </c>
      <c r="C146" t="str">
        <f>VLOOKUP(B146,[1]Combined!$B$5:$C$666,2,FALSE)</f>
        <v>Accountancy</v>
      </c>
      <c r="D146" t="s">
        <v>25</v>
      </c>
      <c r="E146">
        <v>25</v>
      </c>
      <c r="G146" t="s">
        <v>26</v>
      </c>
      <c r="H146">
        <v>2811</v>
      </c>
      <c r="I146" t="str">
        <f>VLOOKUP(H146,[2]Sheet1!$B$2:$C$266,2,FALSE)</f>
        <v>Legal services</v>
      </c>
    </row>
    <row r="147" spans="1:9" x14ac:dyDescent="0.25">
      <c r="A147" s="3">
        <v>41883</v>
      </c>
      <c r="B147">
        <v>2305</v>
      </c>
      <c r="C147" t="str">
        <f>VLOOKUP(B147,[1]Combined!$B$5:$C$666,2,FALSE)</f>
        <v>Civic Expenses</v>
      </c>
      <c r="D147" t="s">
        <v>59</v>
      </c>
      <c r="E147">
        <v>17.23</v>
      </c>
      <c r="G147" t="s">
        <v>142</v>
      </c>
      <c r="H147">
        <v>5510</v>
      </c>
      <c r="I147" t="str">
        <f>VLOOKUP(H147,[2]Sheet1!$B$2:$C$266,2,FALSE)</f>
        <v>Refreshments</v>
      </c>
    </row>
    <row r="148" spans="1:9" x14ac:dyDescent="0.25">
      <c r="A148" s="3">
        <v>41883</v>
      </c>
      <c r="B148">
        <v>2305</v>
      </c>
      <c r="C148" t="str">
        <f>VLOOKUP(B148,[1]Combined!$B$5:$C$666,2,FALSE)</f>
        <v>Civic Expenses</v>
      </c>
      <c r="D148" t="s">
        <v>143</v>
      </c>
      <c r="E148">
        <v>9.99</v>
      </c>
      <c r="G148" t="s">
        <v>144</v>
      </c>
      <c r="H148">
        <v>5510</v>
      </c>
      <c r="I148" t="str">
        <f>VLOOKUP(H148,[2]Sheet1!$B$2:$C$266,2,FALSE)</f>
        <v>Refreshments</v>
      </c>
    </row>
    <row r="149" spans="1:9" x14ac:dyDescent="0.25">
      <c r="A149" s="3">
        <v>41884</v>
      </c>
      <c r="B149">
        <v>8812</v>
      </c>
      <c r="C149" t="str">
        <f>VLOOKUP(B149,[1]Combined!$B$5:$C$666,2,FALSE)</f>
        <v>Personnel</v>
      </c>
      <c r="D149" t="s">
        <v>145</v>
      </c>
      <c r="E149">
        <v>260</v>
      </c>
      <c r="G149" t="s">
        <v>146</v>
      </c>
      <c r="H149">
        <v>5300</v>
      </c>
      <c r="I149" t="str">
        <f>VLOOKUP(H149,[2]Sheet1!$B$2:$C$266,2,FALSE)</f>
        <v>Subscriptions</v>
      </c>
    </row>
    <row r="150" spans="1:9" x14ac:dyDescent="0.25">
      <c r="A150" s="3">
        <v>41893</v>
      </c>
      <c r="B150">
        <v>8120</v>
      </c>
      <c r="C150" t="str">
        <f>VLOOKUP(B150,[1]Combined!$B$5:$C$666,2,FALSE)</f>
        <v>Electoral Registration</v>
      </c>
      <c r="D150" t="s">
        <v>119</v>
      </c>
      <c r="E150">
        <v>35</v>
      </c>
      <c r="G150" t="s">
        <v>147</v>
      </c>
      <c r="H150">
        <v>5300</v>
      </c>
      <c r="I150" t="str">
        <f>VLOOKUP(H150,[2]Sheet1!$B$2:$C$266,2,FALSE)</f>
        <v>Subscriptions</v>
      </c>
    </row>
    <row r="151" spans="1:9" x14ac:dyDescent="0.25">
      <c r="A151" s="3">
        <v>41893</v>
      </c>
      <c r="B151">
        <v>4330</v>
      </c>
      <c r="C151" t="str">
        <f>VLOOKUP(B151,[1]Combined!$B$5:$C$666,2,FALSE)</f>
        <v>Environmental  Health</v>
      </c>
      <c r="D151" t="s">
        <v>48</v>
      </c>
      <c r="E151">
        <v>38</v>
      </c>
      <c r="G151" t="s">
        <v>148</v>
      </c>
      <c r="H151">
        <v>2000</v>
      </c>
      <c r="I151" t="str">
        <f>VLOOKUP(H151,[2]Sheet1!$B$2:$C$266,2,FALSE)</f>
        <v>Furniture &amp; Equipment</v>
      </c>
    </row>
    <row r="152" spans="1:9" x14ac:dyDescent="0.25">
      <c r="A152" s="3">
        <v>41898</v>
      </c>
      <c r="B152">
        <v>8120</v>
      </c>
      <c r="C152" t="str">
        <f>VLOOKUP(B152,[1]Combined!$B$5:$C$666,2,FALSE)</f>
        <v>Electoral Registration</v>
      </c>
      <c r="D152" t="s">
        <v>149</v>
      </c>
      <c r="E152">
        <v>99.95</v>
      </c>
      <c r="G152" t="s">
        <v>150</v>
      </c>
      <c r="H152">
        <v>4130</v>
      </c>
      <c r="I152" t="str">
        <f>VLOOKUP(H152,[2]Sheet1!$B$2:$C$266,2,FALSE)</f>
        <v>Publications</v>
      </c>
    </row>
    <row r="153" spans="1:9" x14ac:dyDescent="0.25">
      <c r="A153" s="3">
        <v>41898</v>
      </c>
      <c r="B153">
        <v>3600</v>
      </c>
      <c r="C153" t="str">
        <f>VLOOKUP(B153,[1]Combined!$B$5:$C$666,2,FALSE)</f>
        <v>Housing Services</v>
      </c>
      <c r="D153" t="s">
        <v>151</v>
      </c>
      <c r="E153">
        <v>34.49</v>
      </c>
      <c r="G153" t="s">
        <v>152</v>
      </c>
      <c r="H153">
        <v>2000</v>
      </c>
      <c r="I153" t="str">
        <f>VLOOKUP(H153,[2]Sheet1!$B$2:$C$266,2,FALSE)</f>
        <v>Furniture &amp; Equipment</v>
      </c>
    </row>
    <row r="154" spans="1:9" x14ac:dyDescent="0.25">
      <c r="A154" s="3">
        <v>41898</v>
      </c>
      <c r="B154" s="4">
        <v>3600</v>
      </c>
      <c r="C154" t="str">
        <f>VLOOKUP(B154,[1]Combined!$B$5:$C$666,2,FALSE)</f>
        <v>Housing Services</v>
      </c>
      <c r="D154" t="s">
        <v>151</v>
      </c>
      <c r="E154">
        <v>34.49</v>
      </c>
      <c r="G154" t="s">
        <v>152</v>
      </c>
      <c r="H154">
        <v>2000</v>
      </c>
      <c r="I154" t="str">
        <f>VLOOKUP(H154,[2]Sheet1!$B$2:$C$266,2,FALSE)</f>
        <v>Furniture &amp; Equipment</v>
      </c>
    </row>
    <row r="155" spans="1:9" x14ac:dyDescent="0.25">
      <c r="A155" s="3">
        <v>41898</v>
      </c>
      <c r="B155" s="4">
        <v>3600</v>
      </c>
      <c r="C155" t="str">
        <f>VLOOKUP(B155,[1]Combined!$B$5:$C$666,2,FALSE)</f>
        <v>Housing Services</v>
      </c>
      <c r="D155" t="s">
        <v>151</v>
      </c>
      <c r="E155">
        <v>50.56</v>
      </c>
      <c r="G155" t="s">
        <v>153</v>
      </c>
      <c r="H155">
        <v>2000</v>
      </c>
      <c r="I155" t="str">
        <f>VLOOKUP(H155,[2]Sheet1!$B$2:$C$266,2,FALSE)</f>
        <v>Furniture &amp; Equipment</v>
      </c>
    </row>
    <row r="156" spans="1:9" x14ac:dyDescent="0.25">
      <c r="A156" s="3">
        <v>41904</v>
      </c>
      <c r="B156" s="4">
        <v>2819</v>
      </c>
      <c r="C156" t="str">
        <f>VLOOKUP(B156,[1]Combined!$B$5:$C$666,2,FALSE)</f>
        <v>Chief Executive</v>
      </c>
      <c r="D156" t="s">
        <v>48</v>
      </c>
      <c r="E156">
        <v>10.98</v>
      </c>
      <c r="G156" t="s">
        <v>154</v>
      </c>
      <c r="H156">
        <v>2000</v>
      </c>
      <c r="I156" t="str">
        <f>VLOOKUP(H156,[2]Sheet1!$B$2:$C$266,2,FALSE)</f>
        <v>Furniture &amp; Equipment</v>
      </c>
    </row>
    <row r="157" spans="1:9" x14ac:dyDescent="0.25">
      <c r="A157" s="3">
        <v>41881</v>
      </c>
      <c r="B157">
        <v>8852</v>
      </c>
      <c r="C157" t="str">
        <f>VLOOKUP(B157,[1]Combined!$B$5:$C$666,2,FALSE)</f>
        <v>Office Cleaning</v>
      </c>
      <c r="D157" t="s">
        <v>155</v>
      </c>
      <c r="E157">
        <v>6.99</v>
      </c>
      <c r="G157" t="s">
        <v>156</v>
      </c>
      <c r="H157">
        <v>2000</v>
      </c>
      <c r="I157" t="str">
        <f>VLOOKUP(H157,[2]Sheet1!$B$2:$C$266,2,FALSE)</f>
        <v>Furniture &amp; Equipment</v>
      </c>
    </row>
    <row r="158" spans="1:9" x14ac:dyDescent="0.25">
      <c r="A158" s="3">
        <v>41891</v>
      </c>
      <c r="B158" s="4" t="s">
        <v>157</v>
      </c>
      <c r="C158" t="str">
        <f>VLOOKUP(B158,[1]Combined!$B$5:$C$666,2,FALSE)</f>
        <v>VK57 UNL Dennis Elite 24T</v>
      </c>
      <c r="D158" t="s">
        <v>15</v>
      </c>
      <c r="E158">
        <v>652.5</v>
      </c>
      <c r="G158" t="s">
        <v>16</v>
      </c>
      <c r="H158">
        <v>3331</v>
      </c>
      <c r="I158" t="str">
        <f>VLOOKUP(H158,[2]Sheet1!$B$2:$C$266,2,FALSE)</f>
        <v>Road Fund Tax</v>
      </c>
    </row>
    <row r="159" spans="1:9" x14ac:dyDescent="0.25">
      <c r="A159" s="3">
        <v>41894</v>
      </c>
      <c r="B159" s="4" t="s">
        <v>131</v>
      </c>
      <c r="C159" t="str">
        <f>VLOOKUP(B159,[1]Combined!$B$5:$C$666,2,FALSE)</f>
        <v>VU12 KXE 32T Freighter</v>
      </c>
      <c r="D159" t="s">
        <v>18</v>
      </c>
      <c r="E159">
        <v>277.08</v>
      </c>
      <c r="G159" t="s">
        <v>132</v>
      </c>
      <c r="H159">
        <v>3510</v>
      </c>
      <c r="I159" t="str">
        <f>VLOOKUP(H159,[2]Sheet1!$B$2:$C$266,2,FALSE)</f>
        <v>Vehicle Maintenance</v>
      </c>
    </row>
    <row r="160" spans="1:9" x14ac:dyDescent="0.25">
      <c r="A160" s="3">
        <v>41898</v>
      </c>
      <c r="B160" s="4" t="s">
        <v>45</v>
      </c>
      <c r="C160" t="str">
        <f>VLOOKUP(B160,[1]Combined!$B$5:$C$666,2,FALSE)</f>
        <v>Kerbside Recycling &amp; Refuse collection</v>
      </c>
      <c r="D160" t="s">
        <v>158</v>
      </c>
      <c r="E160">
        <v>52</v>
      </c>
      <c r="G160" t="s">
        <v>159</v>
      </c>
      <c r="H160">
        <v>2800</v>
      </c>
      <c r="I160" t="str">
        <f>VLOOKUP(H160,[2]Sheet1!$B$2:$C$266,2,FALSE)</f>
        <v>Contractors</v>
      </c>
    </row>
    <row r="161" spans="1:9" x14ac:dyDescent="0.25">
      <c r="A161" s="3">
        <v>41908</v>
      </c>
      <c r="B161">
        <v>8620</v>
      </c>
      <c r="C161" t="str">
        <f>VLOOKUP(B161,[1]Combined!$B$5:$C$666,2,FALSE)</f>
        <v>Document Services</v>
      </c>
      <c r="D161" t="s">
        <v>9</v>
      </c>
      <c r="E161">
        <v>344.93</v>
      </c>
      <c r="G161" t="s">
        <v>10</v>
      </c>
      <c r="H161">
        <v>2300</v>
      </c>
      <c r="I161" t="str">
        <f>VLOOKUP(H161,[2]Sheet1!$B$2:$C$266,2,FALSE)</f>
        <v>Materials - Consumables</v>
      </c>
    </row>
    <row r="162" spans="1:9" x14ac:dyDescent="0.25">
      <c r="A162" s="3">
        <v>41912</v>
      </c>
      <c r="B162">
        <v>8860</v>
      </c>
      <c r="C162" t="str">
        <f>VLOOKUP(B162,[1]Combined!$B$5:$C$666,2,FALSE)</f>
        <v>Head of Resources</v>
      </c>
      <c r="D162" t="s">
        <v>160</v>
      </c>
      <c r="E162">
        <v>46.1</v>
      </c>
      <c r="G162" t="s">
        <v>161</v>
      </c>
      <c r="H162">
        <v>4310</v>
      </c>
      <c r="I162" t="str">
        <f>VLOOKUP(H162,[2]Sheet1!$B$2:$C$266,2,FALSE)</f>
        <v>Car Parking &amp; Subsistence</v>
      </c>
    </row>
    <row r="163" spans="1:9" x14ac:dyDescent="0.25">
      <c r="A163" s="3">
        <v>41910</v>
      </c>
      <c r="B163">
        <v>2819</v>
      </c>
      <c r="C163" t="str">
        <f>VLOOKUP(B163,[1]Combined!$B$5:$C$666,2,FALSE)</f>
        <v>Chief Executive</v>
      </c>
      <c r="D163" t="s">
        <v>162</v>
      </c>
      <c r="E163">
        <v>1.62</v>
      </c>
      <c r="G163" t="s">
        <v>71</v>
      </c>
      <c r="H163">
        <v>5510</v>
      </c>
      <c r="I163" t="str">
        <f>VLOOKUP(H163,[2]Sheet1!$B$2:$C$266,2,FALSE)</f>
        <v>Refreshments</v>
      </c>
    </row>
    <row r="164" spans="1:9" x14ac:dyDescent="0.25">
      <c r="A164" s="3">
        <v>41914</v>
      </c>
      <c r="B164">
        <v>2819</v>
      </c>
      <c r="C164" t="str">
        <f>VLOOKUP(B164,[1]Combined!$B$5:$C$666,2,FALSE)</f>
        <v>Chief Executive</v>
      </c>
      <c r="D164" t="s">
        <v>59</v>
      </c>
      <c r="E164">
        <v>3.06</v>
      </c>
      <c r="G164" t="s">
        <v>71</v>
      </c>
      <c r="H164">
        <v>5510</v>
      </c>
      <c r="I164" t="str">
        <f>VLOOKUP(H164,[2]Sheet1!$B$2:$C$266,2,FALSE)</f>
        <v>Refreshments</v>
      </c>
    </row>
    <row r="165" spans="1:9" x14ac:dyDescent="0.25">
      <c r="A165" s="3">
        <v>41918</v>
      </c>
      <c r="B165">
        <v>2819</v>
      </c>
      <c r="C165" t="str">
        <f>VLOOKUP(B165,[1]Combined!$B$5:$C$666,2,FALSE)</f>
        <v>Chief Executive</v>
      </c>
      <c r="D165" t="s">
        <v>58</v>
      </c>
      <c r="E165">
        <v>2.48</v>
      </c>
      <c r="G165" t="s">
        <v>71</v>
      </c>
      <c r="H165">
        <v>5510</v>
      </c>
      <c r="I165" t="str">
        <f>VLOOKUP(H165,[2]Sheet1!$B$2:$C$266,2,FALSE)</f>
        <v>Refreshments</v>
      </c>
    </row>
    <row r="166" spans="1:9" x14ac:dyDescent="0.25">
      <c r="A166" s="3">
        <v>41909</v>
      </c>
      <c r="B166">
        <v>8861</v>
      </c>
      <c r="C166" t="str">
        <f>VLOOKUP(B166,[1]Combined!$B$5:$C$666,2,FALSE)</f>
        <v>Accountancy</v>
      </c>
      <c r="D166" t="s">
        <v>48</v>
      </c>
      <c r="E166">
        <v>23.14</v>
      </c>
      <c r="G166" t="s">
        <v>163</v>
      </c>
      <c r="H166">
        <v>2000</v>
      </c>
      <c r="I166" t="str">
        <f>VLOOKUP(H166,[2]Sheet1!$B$2:$C$266,2,FALSE)</f>
        <v>Furniture &amp; Equipment</v>
      </c>
    </row>
    <row r="167" spans="1:9" x14ac:dyDescent="0.25">
      <c r="A167" s="3">
        <v>41909</v>
      </c>
      <c r="B167">
        <v>2819</v>
      </c>
      <c r="C167" t="str">
        <f>VLOOKUP(B167,[1]Combined!$B$5:$C$666,2,FALSE)</f>
        <v>Chief Executive</v>
      </c>
      <c r="D167" t="s">
        <v>164</v>
      </c>
      <c r="E167">
        <v>249</v>
      </c>
      <c r="G167" t="s">
        <v>165</v>
      </c>
      <c r="H167">
        <v>5300</v>
      </c>
      <c r="I167" t="str">
        <f>VLOOKUP(H167,[2]Sheet1!$B$2:$C$266,2,FALSE)</f>
        <v>Subscriptions</v>
      </c>
    </row>
    <row r="168" spans="1:9" x14ac:dyDescent="0.25">
      <c r="A168" s="3">
        <v>41913</v>
      </c>
      <c r="B168">
        <v>3600</v>
      </c>
      <c r="C168" t="str">
        <f>VLOOKUP(B168,[1]Combined!$B$5:$C$666,2,FALSE)</f>
        <v>Housing Services</v>
      </c>
      <c r="D168" t="s">
        <v>151</v>
      </c>
      <c r="E168">
        <v>105</v>
      </c>
      <c r="G168" t="s">
        <v>166</v>
      </c>
      <c r="H168">
        <v>2700</v>
      </c>
      <c r="I168" t="str">
        <f>VLOOKUP(H168,[2]Sheet1!$B$2:$C$266,2,FALSE)</f>
        <v>Clothes, uniforms and laundry</v>
      </c>
    </row>
    <row r="169" spans="1:9" x14ac:dyDescent="0.25">
      <c r="A169" s="3">
        <v>41913</v>
      </c>
      <c r="B169">
        <v>3600</v>
      </c>
      <c r="C169" t="str">
        <f>VLOOKUP(B169,[1]Combined!$B$5:$C$666,2,FALSE)</f>
        <v>Housing Services</v>
      </c>
      <c r="D169" t="s">
        <v>151</v>
      </c>
      <c r="E169">
        <v>105</v>
      </c>
      <c r="G169" t="s">
        <v>166</v>
      </c>
      <c r="H169">
        <v>2700</v>
      </c>
      <c r="I169" t="str">
        <f>VLOOKUP(H169,[2]Sheet1!$B$2:$C$266,2,FALSE)</f>
        <v>Clothes, uniforms and laundry</v>
      </c>
    </row>
    <row r="170" spans="1:9" x14ac:dyDescent="0.25">
      <c r="A170" s="3">
        <v>41918</v>
      </c>
      <c r="B170">
        <v>6723</v>
      </c>
      <c r="C170" t="str">
        <f>VLOOKUP(B170,[1]Combined!$B$5:$C$666,2,FALSE)</f>
        <v>Town Centre Regeneration</v>
      </c>
      <c r="D170" t="s">
        <v>48</v>
      </c>
      <c r="E170">
        <v>19.95</v>
      </c>
      <c r="G170" t="s">
        <v>167</v>
      </c>
      <c r="H170">
        <v>2000</v>
      </c>
      <c r="I170" t="str">
        <f>VLOOKUP(H170,[2]Sheet1!$B$2:$C$266,2,FALSE)</f>
        <v>Furniture &amp; Equipment</v>
      </c>
    </row>
    <row r="171" spans="1:9" x14ac:dyDescent="0.25">
      <c r="A171" s="3">
        <v>41919</v>
      </c>
      <c r="B171">
        <v>3600</v>
      </c>
      <c r="C171" t="str">
        <f>VLOOKUP(B171,[1]Combined!$B$5:$C$666,2,FALSE)</f>
        <v>Housing Services</v>
      </c>
      <c r="D171" t="s">
        <v>151</v>
      </c>
      <c r="E171">
        <v>-34.49</v>
      </c>
      <c r="G171" t="s">
        <v>168</v>
      </c>
      <c r="H171">
        <v>2700</v>
      </c>
      <c r="I171" t="str">
        <f>VLOOKUP(H171,[2]Sheet1!$B$2:$C$266,2,FALSE)</f>
        <v>Clothes, uniforms and laundry</v>
      </c>
    </row>
    <row r="172" spans="1:9" x14ac:dyDescent="0.25">
      <c r="A172" s="3">
        <v>41919</v>
      </c>
      <c r="B172">
        <v>3600</v>
      </c>
      <c r="C172" t="str">
        <f>VLOOKUP(B172,[1]Combined!$B$5:$C$666,2,FALSE)</f>
        <v>Housing Services</v>
      </c>
      <c r="D172" t="s">
        <v>151</v>
      </c>
      <c r="E172">
        <v>-34.49</v>
      </c>
      <c r="G172" t="s">
        <v>168</v>
      </c>
      <c r="H172">
        <v>2700</v>
      </c>
      <c r="I172" t="str">
        <f>VLOOKUP(H172,[2]Sheet1!$B$2:$C$266,2,FALSE)</f>
        <v>Clothes, uniforms and laundry</v>
      </c>
    </row>
    <row r="173" spans="1:9" x14ac:dyDescent="0.25">
      <c r="A173" s="3">
        <v>41918</v>
      </c>
      <c r="B173">
        <v>4837</v>
      </c>
      <c r="C173" t="str">
        <f>VLOOKUP(B173,[1]Combined!$B$5:$C$666,2,FALSE)</f>
        <v>Property &amp; Estates</v>
      </c>
      <c r="D173" t="s">
        <v>169</v>
      </c>
      <c r="E173">
        <v>84</v>
      </c>
      <c r="G173" t="s">
        <v>170</v>
      </c>
      <c r="H173" s="4" t="s">
        <v>22</v>
      </c>
      <c r="I173" t="str">
        <f>VLOOKUP(H173,[2]Sheet1!$B$2:$C$266,2,FALSE)</f>
        <v>Training</v>
      </c>
    </row>
    <row r="174" spans="1:9" x14ac:dyDescent="0.25">
      <c r="A174" s="3">
        <v>41913</v>
      </c>
      <c r="B174" s="4" t="s">
        <v>114</v>
      </c>
      <c r="C174" t="str">
        <f>VLOOKUP(B174,[1]Combined!$B$5:$C$666,2,FALSE)</f>
        <v>VX08 NHG Iveco Daily Cage</v>
      </c>
      <c r="D174" t="s">
        <v>171</v>
      </c>
      <c r="E174">
        <v>39.35</v>
      </c>
      <c r="G174" t="s">
        <v>172</v>
      </c>
      <c r="H174">
        <v>3311</v>
      </c>
      <c r="I174" t="str">
        <f>VLOOKUP(H174,[2]Sheet1!$B$2:$C$266,2,FALSE)</f>
        <v>Vehicle Fuel</v>
      </c>
    </row>
    <row r="175" spans="1:9" x14ac:dyDescent="0.25">
      <c r="A175" s="3">
        <v>41913</v>
      </c>
      <c r="B175" s="4" t="s">
        <v>95</v>
      </c>
      <c r="C175" t="str">
        <f>VLOOKUP(B175,[1]Combined!$B$5:$C$666,2,FALSE)</f>
        <v>VK13 VFA - 32T freighter</v>
      </c>
      <c r="D175" t="s">
        <v>171</v>
      </c>
      <c r="E175">
        <v>111.83</v>
      </c>
      <c r="G175" t="s">
        <v>172</v>
      </c>
      <c r="H175">
        <v>3311</v>
      </c>
      <c r="I175" t="str">
        <f>VLOOKUP(H175,[2]Sheet1!$B$2:$C$266,2,FALSE)</f>
        <v>Vehicle Fuel</v>
      </c>
    </row>
    <row r="176" spans="1:9" x14ac:dyDescent="0.25">
      <c r="A176" s="3">
        <v>41913</v>
      </c>
      <c r="B176" s="4" t="s">
        <v>173</v>
      </c>
      <c r="C176" t="str">
        <f>VLOOKUP(B176,[1]Combined!$B$5:$C$666,2,FALSE)</f>
        <v>VU12 KXF 32T Freighter</v>
      </c>
      <c r="D176" t="s">
        <v>171</v>
      </c>
      <c r="E176">
        <v>111.86</v>
      </c>
      <c r="G176" t="s">
        <v>172</v>
      </c>
      <c r="H176">
        <v>3311</v>
      </c>
      <c r="I176" t="str">
        <f>VLOOKUP(H176,[2]Sheet1!$B$2:$C$266,2,FALSE)</f>
        <v>Vehicle Fuel</v>
      </c>
    </row>
    <row r="177" spans="1:9" x14ac:dyDescent="0.25">
      <c r="A177" s="3">
        <v>41913</v>
      </c>
      <c r="B177" s="4" t="s">
        <v>174</v>
      </c>
      <c r="C177" t="str">
        <f>VLOOKUP(B177,[1]Combined!$B$5:$C$666,2,FALSE)</f>
        <v>AY56 FME Norba Freighter</v>
      </c>
      <c r="D177" t="s">
        <v>171</v>
      </c>
      <c r="E177">
        <v>111.86</v>
      </c>
      <c r="G177" t="s">
        <v>172</v>
      </c>
      <c r="H177">
        <v>3311</v>
      </c>
      <c r="I177" t="str">
        <f>VLOOKUP(H177,[2]Sheet1!$B$2:$C$266,2,FALSE)</f>
        <v>Vehicle Fuel</v>
      </c>
    </row>
    <row r="178" spans="1:9" x14ac:dyDescent="0.25">
      <c r="A178" s="3">
        <v>41913</v>
      </c>
      <c r="B178" s="4" t="s">
        <v>175</v>
      </c>
      <c r="C178" t="str">
        <f>VLOOKUP(B178,[1]Combined!$B$5:$C$666,2,FALSE)</f>
        <v>AY56 FMD Norba Freighter</v>
      </c>
      <c r="D178" t="s">
        <v>171</v>
      </c>
      <c r="E178">
        <v>73.22</v>
      </c>
      <c r="G178" t="s">
        <v>172</v>
      </c>
      <c r="H178">
        <v>3311</v>
      </c>
      <c r="I178" t="str">
        <f>VLOOKUP(H178,[2]Sheet1!$B$2:$C$266,2,FALSE)</f>
        <v>Vehicle Fuel</v>
      </c>
    </row>
    <row r="179" spans="1:9" x14ac:dyDescent="0.25">
      <c r="A179" s="3">
        <v>41913</v>
      </c>
      <c r="B179" s="4" t="s">
        <v>176</v>
      </c>
      <c r="C179" t="str">
        <f>VLOOKUP(B179,[1]Combined!$B$5:$C$666,2,FALSE)</f>
        <v>VU12 KWS - 26T Split Bodied Freighter</v>
      </c>
      <c r="D179" t="s">
        <v>171</v>
      </c>
      <c r="E179">
        <v>106.78</v>
      </c>
      <c r="G179" t="s">
        <v>172</v>
      </c>
      <c r="H179">
        <v>3311</v>
      </c>
      <c r="I179" t="str">
        <f>VLOOKUP(H179,[2]Sheet1!$B$2:$C$266,2,FALSE)</f>
        <v>Vehicle Fuel</v>
      </c>
    </row>
    <row r="180" spans="1:9" x14ac:dyDescent="0.25">
      <c r="A180" s="3">
        <v>41913</v>
      </c>
      <c r="B180" s="4" t="s">
        <v>157</v>
      </c>
      <c r="C180" t="str">
        <f>VLOOKUP(B180,[1]Combined!$B$5:$C$666,2,FALSE)</f>
        <v>VK57 UNL Dennis Elite 24T</v>
      </c>
      <c r="D180" t="s">
        <v>171</v>
      </c>
      <c r="E180">
        <v>101.53</v>
      </c>
      <c r="G180" t="s">
        <v>172</v>
      </c>
      <c r="H180">
        <v>3311</v>
      </c>
      <c r="I180" t="str">
        <f>VLOOKUP(H180,[2]Sheet1!$B$2:$C$266,2,FALSE)</f>
        <v>Vehicle Fuel</v>
      </c>
    </row>
    <row r="181" spans="1:9" x14ac:dyDescent="0.25">
      <c r="A181" s="3">
        <v>41913</v>
      </c>
      <c r="B181" s="4" t="s">
        <v>177</v>
      </c>
      <c r="C181" t="str">
        <f>VLOOKUP(B181,[1]Combined!$B$5:$C$666,2,FALSE)</f>
        <v>FJ04 BSZ - 26T split bodied freighter</v>
      </c>
      <c r="D181" t="s">
        <v>171</v>
      </c>
      <c r="E181">
        <v>91.63</v>
      </c>
      <c r="G181" t="s">
        <v>172</v>
      </c>
      <c r="H181">
        <v>3311</v>
      </c>
      <c r="I181" t="str">
        <f>VLOOKUP(H181,[2]Sheet1!$B$2:$C$266,2,FALSE)</f>
        <v>Vehicle Fuel</v>
      </c>
    </row>
    <row r="182" spans="1:9" x14ac:dyDescent="0.25">
      <c r="A182" s="3">
        <v>41925</v>
      </c>
      <c r="B182" s="4" t="s">
        <v>178</v>
      </c>
      <c r="C182" t="str">
        <f>VLOOKUP(B182,[1]Combined!$B$5:$C$666,2,FALSE)</f>
        <v>Operations General</v>
      </c>
      <c r="D182" t="s">
        <v>179</v>
      </c>
      <c r="E182">
        <v>401</v>
      </c>
      <c r="G182" t="s">
        <v>180</v>
      </c>
      <c r="H182">
        <v>5501</v>
      </c>
      <c r="I182" t="str">
        <f>VLOOKUP(H182,[2]Sheet1!$B$2:$C$266,2,FALSE)</f>
        <v>Licences</v>
      </c>
    </row>
    <row r="183" spans="1:9" x14ac:dyDescent="0.25">
      <c r="A183" s="3">
        <v>41913</v>
      </c>
      <c r="B183">
        <v>2607</v>
      </c>
      <c r="C183" t="str">
        <f>VLOOKUP(B183,[1]Combined!$B$5:$C$666,2,FALSE)</f>
        <v>Bank Charges</v>
      </c>
      <c r="D183" t="s">
        <v>181</v>
      </c>
      <c r="E183" s="5">
        <v>32.08</v>
      </c>
      <c r="G183" t="s">
        <v>182</v>
      </c>
      <c r="H183">
        <v>2814</v>
      </c>
      <c r="I183" t="str">
        <f>VLOOKUP(H183,[2]Sheet1!$B$2:$C$266,2,FALSE)</f>
        <v>Bank Charges</v>
      </c>
    </row>
    <row r="184" spans="1:9" x14ac:dyDescent="0.25">
      <c r="A184" s="3">
        <v>41926</v>
      </c>
      <c r="B184" s="4" t="s">
        <v>183</v>
      </c>
      <c r="C184" t="str">
        <f>VLOOKUP(B184,[1]Combined!$B$5:$C$666,2,FALSE)</f>
        <v>VX60CVE Iveco 3.5T drop side cage</v>
      </c>
      <c r="D184" t="s">
        <v>15</v>
      </c>
      <c r="E184" s="5">
        <v>227.5</v>
      </c>
      <c r="G184" t="s">
        <v>16</v>
      </c>
      <c r="H184">
        <v>3331</v>
      </c>
      <c r="I184" t="str">
        <f>VLOOKUP(H184,[2]Sheet1!$B$2:$C$266,2,FALSE)</f>
        <v>Road Fund Tax</v>
      </c>
    </row>
    <row r="185" spans="1:9" x14ac:dyDescent="0.25">
      <c r="A185" s="3">
        <v>41926</v>
      </c>
      <c r="B185" s="4" t="s">
        <v>184</v>
      </c>
      <c r="C185" t="str">
        <f>VLOOKUP(B185,[1]Combined!$B$5:$C$666,2,FALSE)</f>
        <v>V717DLJ JCB</v>
      </c>
      <c r="D185" t="s">
        <v>15</v>
      </c>
      <c r="E185" s="5">
        <v>167.5</v>
      </c>
      <c r="G185" t="s">
        <v>16</v>
      </c>
      <c r="H185">
        <v>3331</v>
      </c>
      <c r="I185" t="str">
        <f>VLOOKUP(H185,[2]Sheet1!$B$2:$C$266,2,FALSE)</f>
        <v>Road Fund Tax</v>
      </c>
    </row>
    <row r="186" spans="1:9" x14ac:dyDescent="0.25">
      <c r="A186" s="3">
        <v>41927</v>
      </c>
      <c r="B186" s="4" t="s">
        <v>178</v>
      </c>
      <c r="C186" t="str">
        <f>VLOOKUP(B186,[1]Combined!$B$5:$C$666,2,FALSE)</f>
        <v>Operations General</v>
      </c>
      <c r="D186" t="s">
        <v>185</v>
      </c>
      <c r="E186" s="5">
        <v>52</v>
      </c>
      <c r="G186" t="s">
        <v>186</v>
      </c>
      <c r="H186">
        <v>2800</v>
      </c>
      <c r="I186" t="str">
        <f>VLOOKUP(H186,[2]Sheet1!$B$2:$C$266,2,FALSE)</f>
        <v>Contractors</v>
      </c>
    </row>
    <row r="187" spans="1:9" x14ac:dyDescent="0.25">
      <c r="A187" s="3">
        <v>41927</v>
      </c>
      <c r="B187" s="4" t="s">
        <v>175</v>
      </c>
      <c r="C187" t="str">
        <f>VLOOKUP(B187,[1]Combined!$B$5:$C$666,2,FALSE)</f>
        <v>AY56 FMD Norba Freighter</v>
      </c>
      <c r="D187" t="s">
        <v>18</v>
      </c>
      <c r="E187" s="5">
        <v>64.3</v>
      </c>
      <c r="G187" t="s">
        <v>187</v>
      </c>
      <c r="H187">
        <v>3510</v>
      </c>
      <c r="I187" t="str">
        <f>VLOOKUP(H187,[2]Sheet1!$B$2:$C$266,2,FALSE)</f>
        <v>Vehicle Maintenance</v>
      </c>
    </row>
    <row r="188" spans="1:9" x14ac:dyDescent="0.25">
      <c r="A188" s="3">
        <v>41928</v>
      </c>
      <c r="B188" s="4" t="s">
        <v>174</v>
      </c>
      <c r="C188" t="str">
        <f>VLOOKUP(B188,[1]Combined!$B$5:$C$666,2,FALSE)</f>
        <v>AY56 FME Norba Freighter</v>
      </c>
      <c r="D188" t="s">
        <v>15</v>
      </c>
      <c r="E188" s="5">
        <v>652.5</v>
      </c>
      <c r="G188" t="s">
        <v>16</v>
      </c>
      <c r="H188">
        <v>3331</v>
      </c>
      <c r="I188" t="str">
        <f>VLOOKUP(H188,[2]Sheet1!$B$2:$C$266,2,FALSE)</f>
        <v>Road Fund Tax</v>
      </c>
    </row>
    <row r="189" spans="1:9" x14ac:dyDescent="0.25">
      <c r="A189" s="3">
        <v>41928</v>
      </c>
      <c r="B189" s="4" t="s">
        <v>188</v>
      </c>
      <c r="C189" t="str">
        <f>VLOOKUP(B189,[1]Combined!$B$5:$C$666,2,FALSE)</f>
        <v>LR62 DGX - Street Sweeper</v>
      </c>
      <c r="D189" t="s">
        <v>15</v>
      </c>
      <c r="E189" s="5">
        <v>212.5</v>
      </c>
      <c r="G189" t="s">
        <v>16</v>
      </c>
      <c r="H189">
        <v>3331</v>
      </c>
      <c r="I189" t="str">
        <f>VLOOKUP(H189,[2]Sheet1!$B$2:$C$266,2,FALSE)</f>
        <v>Road Fund Tax</v>
      </c>
    </row>
    <row r="190" spans="1:9" x14ac:dyDescent="0.25">
      <c r="A190" s="3">
        <v>41928</v>
      </c>
      <c r="B190" s="4" t="s">
        <v>175</v>
      </c>
      <c r="C190" t="str">
        <f>VLOOKUP(B190,[1]Combined!$B$5:$C$666,2,FALSE)</f>
        <v>AY56 FMD Norba Freighter</v>
      </c>
      <c r="D190" t="s">
        <v>15</v>
      </c>
      <c r="E190" s="5">
        <v>652.5</v>
      </c>
      <c r="G190" t="s">
        <v>16</v>
      </c>
      <c r="H190">
        <v>3331</v>
      </c>
      <c r="I190" t="str">
        <f>VLOOKUP(H190,[2]Sheet1!$B$2:$C$266,2,FALSE)</f>
        <v>Road Fund Tax</v>
      </c>
    </row>
    <row r="191" spans="1:9" x14ac:dyDescent="0.25">
      <c r="A191" s="3">
        <v>41935</v>
      </c>
      <c r="B191" s="4" t="s">
        <v>45</v>
      </c>
      <c r="C191" t="str">
        <f>VLOOKUP(B191,[1]Combined!$B$5:$C$666,2,FALSE)</f>
        <v>Kerbside Recycling &amp; Refuse collection</v>
      </c>
      <c r="D191" t="s">
        <v>189</v>
      </c>
      <c r="E191" s="5">
        <v>1050</v>
      </c>
      <c r="G191" t="s">
        <v>190</v>
      </c>
      <c r="H191">
        <v>4230</v>
      </c>
      <c r="I191" t="str">
        <f>VLOOKUP(H191,[2]Sheet1!$B$2:$C$266,2,FALSE)</f>
        <v>Telephones</v>
      </c>
    </row>
    <row r="192" spans="1:9" x14ac:dyDescent="0.25">
      <c r="A192" s="3">
        <v>41941</v>
      </c>
      <c r="B192" s="4" t="s">
        <v>191</v>
      </c>
      <c r="C192" t="str">
        <f>VLOOKUP(B192,[1]Combined!$B$5:$C$666,2,FALSE)</f>
        <v>DX55CVL 26 Tonne Freighter</v>
      </c>
      <c r="D192" t="s">
        <v>192</v>
      </c>
      <c r="E192" s="5">
        <v>282.5</v>
      </c>
      <c r="G192" t="s">
        <v>16</v>
      </c>
      <c r="H192">
        <v>3331</v>
      </c>
      <c r="I192" t="str">
        <f>VLOOKUP(H192,[2]Sheet1!$B$2:$C$266,2,FALSE)</f>
        <v>Road Fund Tax</v>
      </c>
    </row>
    <row r="193" spans="1:9" x14ac:dyDescent="0.25">
      <c r="A193" s="3">
        <v>41944</v>
      </c>
      <c r="B193">
        <v>2607</v>
      </c>
      <c r="C193" t="str">
        <f>VLOOKUP(B193,[1]Combined!$B$5:$C$666,2,FALSE)</f>
        <v>Bank Charges</v>
      </c>
      <c r="D193" t="s">
        <v>181</v>
      </c>
      <c r="E193" s="5">
        <v>32.08</v>
      </c>
      <c r="G193" t="s">
        <v>182</v>
      </c>
      <c r="H193">
        <v>2814</v>
      </c>
      <c r="I193" t="str">
        <f>VLOOKUP(H193,[2]Sheet1!$B$2:$C$266,2,FALSE)</f>
        <v>Bank Charges</v>
      </c>
    </row>
    <row r="194" spans="1:9" x14ac:dyDescent="0.25">
      <c r="A194" s="3">
        <v>41944</v>
      </c>
      <c r="B194">
        <v>2607</v>
      </c>
      <c r="C194" t="str">
        <f>VLOOKUP(B194,[1]Combined!$B$5:$C$666,2,FALSE)</f>
        <v>Bank Charges</v>
      </c>
      <c r="D194" t="s">
        <v>181</v>
      </c>
      <c r="E194" s="5">
        <v>32.08</v>
      </c>
      <c r="G194" t="s">
        <v>182</v>
      </c>
      <c r="H194">
        <v>2814</v>
      </c>
      <c r="I194" t="str">
        <f>VLOOKUP(H194,[2]Sheet1!$B$2:$C$266,2,FALSE)</f>
        <v>Bank Charges</v>
      </c>
    </row>
    <row r="195" spans="1:9" x14ac:dyDescent="0.25">
      <c r="A195" s="3">
        <v>41944</v>
      </c>
      <c r="B195">
        <v>2607</v>
      </c>
      <c r="C195" t="str">
        <f>VLOOKUP(B195,[1]Combined!$B$5:$C$666,2,FALSE)</f>
        <v>Bank Charges</v>
      </c>
      <c r="D195" t="s">
        <v>181</v>
      </c>
      <c r="E195" s="5">
        <v>32.08</v>
      </c>
      <c r="G195" t="s">
        <v>182</v>
      </c>
      <c r="H195">
        <v>2814</v>
      </c>
      <c r="I195" t="str">
        <f>VLOOKUP(H195,[2]Sheet1!$B$2:$C$266,2,FALSE)</f>
        <v>Bank Charges</v>
      </c>
    </row>
    <row r="196" spans="1:9" x14ac:dyDescent="0.25">
      <c r="A196" s="3">
        <v>41933</v>
      </c>
      <c r="B196">
        <v>8620</v>
      </c>
      <c r="C196" t="str">
        <f>VLOOKUP(B196,[1]Combined!$B$5:$C$666,2,FALSE)</f>
        <v>Document Services</v>
      </c>
      <c r="D196" t="s">
        <v>9</v>
      </c>
      <c r="E196" s="5">
        <v>88.1</v>
      </c>
      <c r="G196" t="s">
        <v>10</v>
      </c>
      <c r="H196">
        <v>2300</v>
      </c>
      <c r="I196" t="str">
        <f>VLOOKUP(H196,[2]Sheet1!$B$2:$C$266,2,FALSE)</f>
        <v>Materials - Consumables</v>
      </c>
    </row>
    <row r="197" spans="1:9" x14ac:dyDescent="0.25">
      <c r="A197" s="3">
        <v>41936</v>
      </c>
      <c r="B197">
        <v>8620</v>
      </c>
      <c r="C197" t="str">
        <f>VLOOKUP(B197,[1]Combined!$B$5:$C$666,2,FALSE)</f>
        <v>Document Services</v>
      </c>
      <c r="D197" t="s">
        <v>9</v>
      </c>
      <c r="E197" s="5">
        <v>282.42</v>
      </c>
      <c r="G197" t="s">
        <v>10</v>
      </c>
      <c r="H197">
        <v>2300</v>
      </c>
      <c r="I197" t="str">
        <f>VLOOKUP(H197,[2]Sheet1!$B$2:$C$266,2,FALSE)</f>
        <v>Materials - Consumables</v>
      </c>
    </row>
    <row r="198" spans="1:9" x14ac:dyDescent="0.25">
      <c r="A198" s="3">
        <v>41944</v>
      </c>
      <c r="B198">
        <v>2607</v>
      </c>
      <c r="C198" t="str">
        <f>VLOOKUP(B198,[1]Combined!$B$5:$C$666,2,FALSE)</f>
        <v>Bank Charges</v>
      </c>
      <c r="D198" t="s">
        <v>181</v>
      </c>
      <c r="E198" s="5">
        <v>32.08</v>
      </c>
      <c r="G198" t="s">
        <v>182</v>
      </c>
      <c r="H198">
        <v>2814</v>
      </c>
      <c r="I198" t="str">
        <f>VLOOKUP(H198,[2]Sheet1!$B$2:$C$266,2,FALSE)</f>
        <v>Bank Charges</v>
      </c>
    </row>
    <row r="199" spans="1:9" x14ac:dyDescent="0.25">
      <c r="A199" s="3">
        <v>41944</v>
      </c>
      <c r="B199">
        <v>2607</v>
      </c>
      <c r="C199" t="str">
        <f>VLOOKUP(B199,[1]Combined!$B$5:$C$666,2,FALSE)</f>
        <v>Bank Charges</v>
      </c>
      <c r="D199" t="s">
        <v>181</v>
      </c>
      <c r="E199" s="5">
        <v>32.08</v>
      </c>
      <c r="G199" t="s">
        <v>182</v>
      </c>
      <c r="H199">
        <v>2814</v>
      </c>
      <c r="I199" t="str">
        <f>VLOOKUP(H199,[2]Sheet1!$B$2:$C$266,2,FALSE)</f>
        <v>Bank Charges</v>
      </c>
    </row>
    <row r="200" spans="1:9" x14ac:dyDescent="0.25">
      <c r="A200" s="3">
        <v>41944</v>
      </c>
      <c r="B200">
        <v>2607</v>
      </c>
      <c r="C200" t="str">
        <f>VLOOKUP(B200,[1]Combined!$B$5:$C$666,2,FALSE)</f>
        <v>Bank Charges</v>
      </c>
      <c r="D200" t="s">
        <v>181</v>
      </c>
      <c r="E200" s="5">
        <v>32.08</v>
      </c>
      <c r="G200" t="s">
        <v>182</v>
      </c>
      <c r="H200">
        <v>2814</v>
      </c>
      <c r="I200" t="str">
        <f>VLOOKUP(H200,[2]Sheet1!$B$2:$C$266,2,FALSE)</f>
        <v>Bank Charges</v>
      </c>
    </row>
    <row r="201" spans="1:9" x14ac:dyDescent="0.25">
      <c r="A201" s="3">
        <v>41932</v>
      </c>
      <c r="B201">
        <v>8852</v>
      </c>
      <c r="C201" t="str">
        <f>VLOOKUP(B201,[1]Combined!$B$5:$C$666,2,FALSE)</f>
        <v>Office Cleaning</v>
      </c>
      <c r="D201" t="s">
        <v>31</v>
      </c>
      <c r="E201" s="5">
        <v>7.05</v>
      </c>
      <c r="G201" t="s">
        <v>193</v>
      </c>
      <c r="H201">
        <v>2300</v>
      </c>
      <c r="I201" t="str">
        <f>VLOOKUP(H201,[2]Sheet1!$B$2:$C$266,2,FALSE)</f>
        <v>Materials - Consumables</v>
      </c>
    </row>
    <row r="202" spans="1:9" x14ac:dyDescent="0.25">
      <c r="A202" s="3">
        <v>41932</v>
      </c>
      <c r="B202">
        <v>2971</v>
      </c>
      <c r="C202" t="str">
        <f>VLOOKUP(B202,[1]Combined!$B$5:$C$666,2,FALSE)</f>
        <v>Brunel House</v>
      </c>
      <c r="D202" t="s">
        <v>88</v>
      </c>
      <c r="E202" s="5">
        <v>109.99</v>
      </c>
      <c r="G202" t="s">
        <v>83</v>
      </c>
      <c r="H202">
        <v>2000</v>
      </c>
      <c r="I202" t="str">
        <f>VLOOKUP(H202,[2]Sheet1!$B$2:$C$266,2,FALSE)</f>
        <v>Furniture &amp; Equipment</v>
      </c>
    </row>
    <row r="203" spans="1:9" x14ac:dyDescent="0.25">
      <c r="A203" s="3">
        <v>41936</v>
      </c>
      <c r="B203">
        <v>8852</v>
      </c>
      <c r="C203" t="str">
        <f>VLOOKUP(B203,[1]Combined!$B$5:$C$666,2,FALSE)</f>
        <v>Office Cleaning</v>
      </c>
      <c r="D203" t="s">
        <v>194</v>
      </c>
      <c r="E203" s="5">
        <v>16</v>
      </c>
      <c r="G203" t="s">
        <v>42</v>
      </c>
      <c r="H203">
        <v>2300</v>
      </c>
      <c r="I203" t="str">
        <f>VLOOKUP(H203,[2]Sheet1!$B$2:$C$266,2,FALSE)</f>
        <v>Materials - Consumables</v>
      </c>
    </row>
    <row r="204" spans="1:9" x14ac:dyDescent="0.25">
      <c r="A204" s="3">
        <v>41941</v>
      </c>
      <c r="B204">
        <v>1147</v>
      </c>
      <c r="C204" t="str">
        <f>VLOOKUP(B204,[1]Combined!$B$5:$C$666,2,FALSE)</f>
        <v>Property Strategy</v>
      </c>
      <c r="D204" t="s">
        <v>195</v>
      </c>
      <c r="E204" s="5">
        <v>35.799999999999997</v>
      </c>
      <c r="G204" t="s">
        <v>196</v>
      </c>
      <c r="H204">
        <v>4100</v>
      </c>
      <c r="I204" t="str">
        <f>VLOOKUP(H204,[2]Sheet1!$B$2:$C$266,2,FALSE)</f>
        <v>Stationery</v>
      </c>
    </row>
    <row r="205" spans="1:9" x14ac:dyDescent="0.25">
      <c r="A205" s="3">
        <v>41944</v>
      </c>
      <c r="B205">
        <v>2607</v>
      </c>
      <c r="C205" t="str">
        <f>VLOOKUP(B205,[1]Combined!$B$5:$C$666,2,FALSE)</f>
        <v>Bank Charges</v>
      </c>
      <c r="D205" t="s">
        <v>181</v>
      </c>
      <c r="E205" s="5">
        <v>32.08</v>
      </c>
      <c r="G205" t="s">
        <v>182</v>
      </c>
      <c r="H205">
        <v>2814</v>
      </c>
      <c r="I205" t="str">
        <f>VLOOKUP(H205,[2]Sheet1!$B$2:$C$266,2,FALSE)</f>
        <v>Bank Charges</v>
      </c>
    </row>
    <row r="206" spans="1:9" x14ac:dyDescent="0.25">
      <c r="A206" s="3">
        <v>41928</v>
      </c>
      <c r="B206">
        <v>2305</v>
      </c>
      <c r="C206" t="str">
        <f>VLOOKUP(B206,[1]Combined!$B$5:$C$666,2,FALSE)</f>
        <v>Civic Expenses</v>
      </c>
      <c r="D206" t="s">
        <v>59</v>
      </c>
      <c r="E206" s="5">
        <v>6.98</v>
      </c>
      <c r="G206" t="s">
        <v>197</v>
      </c>
      <c r="H206">
        <v>5510</v>
      </c>
      <c r="I206" t="str">
        <f>VLOOKUP(H206,[2]Sheet1!$B$2:$C$266,2,FALSE)</f>
        <v>Refreshments</v>
      </c>
    </row>
    <row r="207" spans="1:9" x14ac:dyDescent="0.25">
      <c r="A207" s="3">
        <v>41944</v>
      </c>
      <c r="B207">
        <v>2607</v>
      </c>
      <c r="C207" t="str">
        <f>VLOOKUP(B207,[1]Combined!$B$5:$C$666,2,FALSE)</f>
        <v>Bank Charges</v>
      </c>
      <c r="D207" t="s">
        <v>181</v>
      </c>
      <c r="E207" s="5">
        <v>32.08</v>
      </c>
      <c r="G207" t="s">
        <v>182</v>
      </c>
      <c r="H207">
        <v>2814</v>
      </c>
      <c r="I207" t="str">
        <f>VLOOKUP(H207,[2]Sheet1!$B$2:$C$266,2,FALSE)</f>
        <v>Bank Charges</v>
      </c>
    </row>
    <row r="208" spans="1:9" x14ac:dyDescent="0.25">
      <c r="A208" s="3">
        <v>41943</v>
      </c>
      <c r="B208">
        <v>8841</v>
      </c>
      <c r="C208" t="str">
        <f>VLOOKUP(B208,[1]Combined!$B$5:$C$666,2,FALSE)</f>
        <v>Legal Services</v>
      </c>
      <c r="D208" t="s">
        <v>198</v>
      </c>
      <c r="E208" s="5">
        <v>704</v>
      </c>
      <c r="G208" t="s">
        <v>199</v>
      </c>
      <c r="H208" s="4" t="s">
        <v>200</v>
      </c>
      <c r="I208" t="str">
        <f>VLOOKUP(H208,[2]Sheet1!$B$2:$C$266,2,FALSE)</f>
        <v>Professional Subscriptions</v>
      </c>
    </row>
    <row r="209" spans="1:9" x14ac:dyDescent="0.25">
      <c r="A209" s="3">
        <v>41915</v>
      </c>
      <c r="B209">
        <v>8861</v>
      </c>
      <c r="C209" t="str">
        <f>VLOOKUP(B209,[1]Combined!$B$5:$C$666,2,FALSE)</f>
        <v>Accountancy</v>
      </c>
      <c r="D209" t="s">
        <v>201</v>
      </c>
      <c r="E209" s="5">
        <v>35</v>
      </c>
      <c r="G209" t="s">
        <v>26</v>
      </c>
      <c r="H209">
        <v>2811</v>
      </c>
      <c r="I209" t="str">
        <f>VLOOKUP(H209,[2]Sheet1!$B$2:$C$266,2,FALSE)</f>
        <v>Legal services</v>
      </c>
    </row>
    <row r="210" spans="1:9" x14ac:dyDescent="0.25">
      <c r="A210" s="3">
        <v>41920</v>
      </c>
      <c r="B210">
        <v>8861</v>
      </c>
      <c r="C210" t="str">
        <f>VLOOKUP(B210,[1]Combined!$B$5:$C$666,2,FALSE)</f>
        <v>Accountancy</v>
      </c>
      <c r="D210" t="s">
        <v>51</v>
      </c>
      <c r="E210" s="5">
        <v>100</v>
      </c>
      <c r="G210" t="s">
        <v>202</v>
      </c>
      <c r="H210">
        <v>3620</v>
      </c>
      <c r="I210" t="str">
        <f>VLOOKUP(H210,[2]Sheet1!$B$2:$C$266,2,FALSE)</f>
        <v>Travel Expenses</v>
      </c>
    </row>
    <row r="211" spans="1:9" x14ac:dyDescent="0.25">
      <c r="A211" s="3">
        <v>41920</v>
      </c>
      <c r="B211">
        <v>8861</v>
      </c>
      <c r="C211" t="str">
        <f>VLOOKUP(B211,[1]Combined!$B$5:$C$666,2,FALSE)</f>
        <v>Accountancy</v>
      </c>
      <c r="D211" t="s">
        <v>201</v>
      </c>
      <c r="E211" s="5">
        <v>25</v>
      </c>
      <c r="G211" t="s">
        <v>26</v>
      </c>
      <c r="H211">
        <v>2811</v>
      </c>
      <c r="I211" t="str">
        <f>VLOOKUP(H211,[2]Sheet1!$B$2:$C$266,2,FALSE)</f>
        <v>Legal services</v>
      </c>
    </row>
    <row r="212" spans="1:9" x14ac:dyDescent="0.25">
      <c r="A212" s="3">
        <v>41926</v>
      </c>
      <c r="B212">
        <v>6710</v>
      </c>
      <c r="C212" t="str">
        <f>VLOOKUP(B212,[1]Combined!$B$5:$C$666,2,FALSE)</f>
        <v>Economic Development</v>
      </c>
      <c r="D212" t="s">
        <v>203</v>
      </c>
      <c r="E212" s="5">
        <v>104.2</v>
      </c>
      <c r="G212" t="s">
        <v>204</v>
      </c>
      <c r="H212">
        <v>3620</v>
      </c>
      <c r="I212" t="str">
        <f>VLOOKUP(H212,[2]Sheet1!$B$2:$C$266,2,FALSE)</f>
        <v>Travel Expenses</v>
      </c>
    </row>
    <row r="213" spans="1:9" x14ac:dyDescent="0.25">
      <c r="A213" s="3">
        <v>41933</v>
      </c>
      <c r="B213">
        <v>8861</v>
      </c>
      <c r="C213" t="str">
        <f>VLOOKUP(B213,[1]Combined!$B$5:$C$666,2,FALSE)</f>
        <v>Accountancy</v>
      </c>
      <c r="D213" t="s">
        <v>201</v>
      </c>
      <c r="E213" s="5">
        <v>25</v>
      </c>
      <c r="G213" t="s">
        <v>26</v>
      </c>
      <c r="H213">
        <v>2811</v>
      </c>
      <c r="I213" t="str">
        <f>VLOOKUP(H213,[2]Sheet1!$B$2:$C$266,2,FALSE)</f>
        <v>Legal services</v>
      </c>
    </row>
    <row r="214" spans="1:9" x14ac:dyDescent="0.25">
      <c r="A214" s="3">
        <v>41921</v>
      </c>
      <c r="B214">
        <v>2819</v>
      </c>
      <c r="C214" t="str">
        <f>VLOOKUP(B214,[1]Combined!$B$5:$C$666,2,FALSE)</f>
        <v>Chief Executive</v>
      </c>
      <c r="D214" t="s">
        <v>59</v>
      </c>
      <c r="E214" s="5">
        <v>4.99</v>
      </c>
      <c r="G214" t="s">
        <v>71</v>
      </c>
      <c r="H214">
        <v>5510</v>
      </c>
      <c r="I214" t="str">
        <f>VLOOKUP(H214,[2]Sheet1!$B$2:$C$266,2,FALSE)</f>
        <v>Refreshments</v>
      </c>
    </row>
    <row r="215" spans="1:9" x14ac:dyDescent="0.25">
      <c r="A215" s="3">
        <v>41925</v>
      </c>
      <c r="B215">
        <v>2819</v>
      </c>
      <c r="C215" t="str">
        <f>VLOOKUP(B215,[1]Combined!$B$5:$C$666,2,FALSE)</f>
        <v>Chief Executive</v>
      </c>
      <c r="D215" t="s">
        <v>58</v>
      </c>
      <c r="E215" s="5">
        <v>1.46</v>
      </c>
      <c r="G215" t="s">
        <v>71</v>
      </c>
      <c r="H215">
        <v>5510</v>
      </c>
      <c r="I215" t="str">
        <f>VLOOKUP(H215,[2]Sheet1!$B$2:$C$266,2,FALSE)</f>
        <v>Refreshments</v>
      </c>
    </row>
    <row r="216" spans="1:9" x14ac:dyDescent="0.25">
      <c r="A216" s="3">
        <v>41925</v>
      </c>
      <c r="B216">
        <v>2819</v>
      </c>
      <c r="C216" t="str">
        <f>VLOOKUP(B216,[1]Combined!$B$5:$C$666,2,FALSE)</f>
        <v>Chief Executive</v>
      </c>
      <c r="D216" t="s">
        <v>205</v>
      </c>
      <c r="E216" s="5">
        <v>3.06</v>
      </c>
      <c r="G216" t="s">
        <v>71</v>
      </c>
      <c r="H216">
        <v>5510</v>
      </c>
      <c r="I216" t="str">
        <f>VLOOKUP(H216,[2]Sheet1!$B$2:$C$266,2,FALSE)</f>
        <v>Refreshments</v>
      </c>
    </row>
    <row r="217" spans="1:9" x14ac:dyDescent="0.25">
      <c r="A217" s="3">
        <v>41934</v>
      </c>
      <c r="B217">
        <v>2819</v>
      </c>
      <c r="C217" t="str">
        <f>VLOOKUP(B217,[1]Combined!$B$5:$C$666,2,FALSE)</f>
        <v>Chief Executive</v>
      </c>
      <c r="D217" t="s">
        <v>55</v>
      </c>
      <c r="E217" s="5">
        <v>2.1800000000000002</v>
      </c>
      <c r="G217" t="s">
        <v>71</v>
      </c>
      <c r="H217">
        <v>5510</v>
      </c>
      <c r="I217" t="str">
        <f>VLOOKUP(H217,[2]Sheet1!$B$2:$C$266,2,FALSE)</f>
        <v>Refreshments</v>
      </c>
    </row>
    <row r="218" spans="1:9" x14ac:dyDescent="0.25">
      <c r="A218" s="3">
        <v>41938</v>
      </c>
      <c r="B218">
        <v>2819</v>
      </c>
      <c r="C218" t="str">
        <f>VLOOKUP(B218,[1]Combined!$B$5:$C$666,2,FALSE)</f>
        <v>Chief Executive</v>
      </c>
      <c r="D218" t="s">
        <v>59</v>
      </c>
      <c r="E218" s="5">
        <v>3.3</v>
      </c>
      <c r="G218" t="s">
        <v>71</v>
      </c>
      <c r="H218">
        <v>5510</v>
      </c>
      <c r="I218" t="str">
        <f>VLOOKUP(H218,[2]Sheet1!$B$2:$C$266,2,FALSE)</f>
        <v>Refreshments</v>
      </c>
    </row>
    <row r="219" spans="1:9" x14ac:dyDescent="0.25">
      <c r="A219" s="3">
        <v>41941</v>
      </c>
      <c r="B219">
        <v>8875</v>
      </c>
      <c r="C219" t="str">
        <f>VLOOKUP(B219,[1]Combined!$B$5:$C$666,2,FALSE)</f>
        <v>Head of Policy &amp; Governance</v>
      </c>
      <c r="D219" t="s">
        <v>62</v>
      </c>
      <c r="E219" s="5">
        <v>114.75</v>
      </c>
      <c r="G219" t="s">
        <v>204</v>
      </c>
      <c r="H219">
        <v>3620</v>
      </c>
      <c r="I219" t="str">
        <f>VLOOKUP(H219,[2]Sheet1!$B$2:$C$266,2,FALSE)</f>
        <v>Travel Expenses</v>
      </c>
    </row>
    <row r="220" spans="1:9" x14ac:dyDescent="0.25">
      <c r="A220" s="3">
        <v>41944</v>
      </c>
      <c r="B220">
        <v>2607</v>
      </c>
      <c r="C220" t="str">
        <f>VLOOKUP(B220,[1]Combined!$B$5:$C$666,2,FALSE)</f>
        <v>Bank Charges</v>
      </c>
      <c r="D220" t="s">
        <v>181</v>
      </c>
      <c r="E220" s="5">
        <v>29.16</v>
      </c>
      <c r="G220" t="s">
        <v>182</v>
      </c>
      <c r="H220">
        <v>2814</v>
      </c>
      <c r="I220" t="str">
        <f>VLOOKUP(H220,[2]Sheet1!$B$2:$C$266,2,FALSE)</f>
        <v>Bank Charges</v>
      </c>
    </row>
    <row r="221" spans="1:9" x14ac:dyDescent="0.25">
      <c r="A221" s="3">
        <v>41956</v>
      </c>
      <c r="B221" s="4" t="s">
        <v>131</v>
      </c>
      <c r="C221" t="str">
        <f>VLOOKUP(B221,[1]Combined!$B$5:$C$666,2,FALSE)</f>
        <v>VU12 KXE 32T Freighter</v>
      </c>
      <c r="D221" t="s">
        <v>18</v>
      </c>
      <c r="E221" s="5">
        <v>279.68</v>
      </c>
      <c r="G221" t="s">
        <v>187</v>
      </c>
      <c r="H221">
        <v>3510</v>
      </c>
      <c r="I221" t="str">
        <f>VLOOKUP(H221,[2]Sheet1!$B$2:$C$266,2,FALSE)</f>
        <v>Vehicle Maintenance</v>
      </c>
    </row>
    <row r="222" spans="1:9" x14ac:dyDescent="0.25">
      <c r="A222" s="3">
        <v>41957</v>
      </c>
      <c r="B222">
        <v>4302</v>
      </c>
      <c r="C222" t="str">
        <f>VLOOKUP(B222,[1]Combined!$B$5:$C$666,2,FALSE)</f>
        <v>Street Scene</v>
      </c>
      <c r="D222" t="s">
        <v>206</v>
      </c>
      <c r="E222" s="5">
        <v>155.97999999999999</v>
      </c>
      <c r="G222" t="s">
        <v>207</v>
      </c>
      <c r="H222">
        <v>2700</v>
      </c>
      <c r="I222" t="str">
        <f>VLOOKUP(H222,[2]Sheet1!$B$2:$C$266,2,FALSE)</f>
        <v>Clothes, uniforms and laundry</v>
      </c>
    </row>
    <row r="223" spans="1:9" x14ac:dyDescent="0.25">
      <c r="A223" s="3">
        <v>41960</v>
      </c>
      <c r="B223" s="4" t="s">
        <v>17</v>
      </c>
      <c r="C223" t="str">
        <f>VLOOKUP(B223,[1]Combined!$B$5:$C$666,2,FALSE)</f>
        <v>VK13 VCE 32t Mercedes Econic Geesink RCV</v>
      </c>
      <c r="D223" t="s">
        <v>18</v>
      </c>
      <c r="E223" s="5">
        <v>558.44000000000005</v>
      </c>
      <c r="G223" t="s">
        <v>187</v>
      </c>
      <c r="H223">
        <v>3510</v>
      </c>
      <c r="I223" t="str">
        <f>VLOOKUP(H223,[2]Sheet1!$B$2:$C$266,2,FALSE)</f>
        <v>Vehicle Maintenance</v>
      </c>
    </row>
    <row r="224" spans="1:9" x14ac:dyDescent="0.25">
      <c r="A224" s="3">
        <v>41961</v>
      </c>
      <c r="B224" s="4" t="s">
        <v>117</v>
      </c>
      <c r="C224" t="str">
        <f>VLOOKUP(B224,[1]Combined!$B$5:$C$666,2,FALSE)</f>
        <v>Green Waste Recycling</v>
      </c>
      <c r="D224" t="s">
        <v>208</v>
      </c>
      <c r="E224" s="5">
        <v>52.66</v>
      </c>
      <c r="G224" t="s">
        <v>209</v>
      </c>
      <c r="H224">
        <v>2000</v>
      </c>
      <c r="I224" t="str">
        <f>VLOOKUP(H224,[2]Sheet1!$B$2:$C$266,2,FALSE)</f>
        <v>Furniture &amp; Equipment</v>
      </c>
    </row>
    <row r="225" spans="1:9" x14ac:dyDescent="0.25">
      <c r="A225" s="3">
        <v>41961</v>
      </c>
      <c r="B225" s="4" t="s">
        <v>176</v>
      </c>
      <c r="C225" t="str">
        <f>VLOOKUP(B225,[1]Combined!$B$5:$C$666,2,FALSE)</f>
        <v>VU12 KWS - 26T Split Bodied Freighter</v>
      </c>
      <c r="D225" t="s">
        <v>210</v>
      </c>
      <c r="E225" s="5">
        <v>106.88</v>
      </c>
      <c r="G225" t="s">
        <v>172</v>
      </c>
      <c r="H225">
        <v>3311</v>
      </c>
      <c r="I225" t="str">
        <f>VLOOKUP(H225,[2]Sheet1!$B$2:$C$266,2,FALSE)</f>
        <v>Vehicle Fuel</v>
      </c>
    </row>
    <row r="226" spans="1:9" x14ac:dyDescent="0.25">
      <c r="A226" s="3">
        <v>41968</v>
      </c>
      <c r="B226" s="4" t="s">
        <v>11</v>
      </c>
      <c r="C226" t="str">
        <f>VLOOKUP(B226,[1]Combined!$B$5:$C$666,2,FALSE)</f>
        <v>Parks and Grounds maintenance</v>
      </c>
      <c r="D226" t="s">
        <v>211</v>
      </c>
      <c r="E226" s="5">
        <v>35.96</v>
      </c>
      <c r="G226" t="s">
        <v>212</v>
      </c>
      <c r="H226">
        <v>2000</v>
      </c>
      <c r="I226" t="str">
        <f>VLOOKUP(H226,[2]Sheet1!$B$2:$C$266,2,FALSE)</f>
        <v>Furniture &amp; Equipment</v>
      </c>
    </row>
    <row r="227" spans="1:9" x14ac:dyDescent="0.25">
      <c r="A227" s="3">
        <v>41968</v>
      </c>
      <c r="B227">
        <v>4302</v>
      </c>
      <c r="C227" t="str">
        <f>VLOOKUP(B227,[1]Combined!$B$5:$C$666,2,FALSE)</f>
        <v>Street Scene</v>
      </c>
      <c r="D227" t="s">
        <v>213</v>
      </c>
      <c r="E227" s="5">
        <v>15.95</v>
      </c>
      <c r="G227" t="s">
        <v>214</v>
      </c>
      <c r="H227">
        <v>2000</v>
      </c>
      <c r="I227" t="str">
        <f>VLOOKUP(H227,[2]Sheet1!$B$2:$C$266,2,FALSE)</f>
        <v>Furniture &amp; Equipment</v>
      </c>
    </row>
    <row r="228" spans="1:9" x14ac:dyDescent="0.25">
      <c r="A228" s="3">
        <v>41968</v>
      </c>
      <c r="B228" s="4" t="s">
        <v>45</v>
      </c>
      <c r="C228" t="str">
        <f>VLOOKUP(B228,[1]Combined!$B$5:$C$666,2,FALSE)</f>
        <v>Kerbside Recycling &amp; Refuse collection</v>
      </c>
      <c r="D228" s="6" t="s">
        <v>215</v>
      </c>
      <c r="E228" s="5">
        <v>842.4</v>
      </c>
      <c r="G228" t="s">
        <v>216</v>
      </c>
      <c r="H228">
        <v>2000</v>
      </c>
      <c r="I228" t="str">
        <f>VLOOKUP(H228,[2]Sheet1!$B$2:$C$266,2,FALSE)</f>
        <v>Furniture &amp; Equipment</v>
      </c>
    </row>
    <row r="229" spans="1:9" x14ac:dyDescent="0.25">
      <c r="A229" s="3">
        <v>41970</v>
      </c>
      <c r="B229" s="4" t="s">
        <v>11</v>
      </c>
      <c r="C229" t="str">
        <f>VLOOKUP(B229,[1]Combined!$B$5:$C$666,2,FALSE)</f>
        <v>Parks and Grounds maintenance</v>
      </c>
      <c r="D229" t="s">
        <v>217</v>
      </c>
      <c r="E229" s="5">
        <v>55.72</v>
      </c>
      <c r="G229" t="s">
        <v>218</v>
      </c>
      <c r="H229">
        <v>2000</v>
      </c>
      <c r="I229" t="str">
        <f>VLOOKUP(H229,[2]Sheet1!$B$2:$C$266,2,FALSE)</f>
        <v>Furniture &amp; Equipment</v>
      </c>
    </row>
    <row r="230" spans="1:9" x14ac:dyDescent="0.25">
      <c r="A230" s="3">
        <v>41970</v>
      </c>
      <c r="B230" s="4" t="s">
        <v>11</v>
      </c>
      <c r="C230" t="str">
        <f>VLOOKUP(B230,[1]Combined!$B$5:$C$666,2,FALSE)</f>
        <v>Parks and Grounds maintenance</v>
      </c>
      <c r="D230" s="6" t="s">
        <v>219</v>
      </c>
      <c r="E230" s="5">
        <v>122.46</v>
      </c>
      <c r="G230" t="s">
        <v>220</v>
      </c>
      <c r="H230">
        <v>2000</v>
      </c>
      <c r="I230" t="str">
        <f>VLOOKUP(H230,[2]Sheet1!$B$2:$C$266,2,FALSE)</f>
        <v>Furniture &amp; Equipment</v>
      </c>
    </row>
    <row r="231" spans="1:9" x14ac:dyDescent="0.25">
      <c r="A231" s="3">
        <v>41971</v>
      </c>
      <c r="B231" s="4" t="s">
        <v>45</v>
      </c>
      <c r="C231" t="str">
        <f>VLOOKUP(B231,[1]Combined!$B$5:$C$666,2,FALSE)</f>
        <v>Kerbside Recycling &amp; Refuse collection</v>
      </c>
      <c r="D231" t="s">
        <v>221</v>
      </c>
      <c r="E231" s="5">
        <v>64.95</v>
      </c>
      <c r="G231" t="s">
        <v>222</v>
      </c>
      <c r="H231">
        <v>2000</v>
      </c>
      <c r="I231" t="str">
        <f>VLOOKUP(H231,[2]Sheet1!$B$2:$C$266,2,FALSE)</f>
        <v>Furniture &amp; Equipment</v>
      </c>
    </row>
    <row r="232" spans="1:9" x14ac:dyDescent="0.25">
      <c r="A232" s="3">
        <v>41968</v>
      </c>
      <c r="B232">
        <v>8860</v>
      </c>
      <c r="C232" t="str">
        <f>VLOOKUP(B232,[1]Combined!$B$5:$C$666,2,FALSE)</f>
        <v>Head of Resources</v>
      </c>
      <c r="D232" t="s">
        <v>223</v>
      </c>
      <c r="E232" s="5">
        <v>5.83</v>
      </c>
      <c r="G232" t="s">
        <v>224</v>
      </c>
      <c r="H232">
        <v>4310</v>
      </c>
      <c r="I232" t="str">
        <f>VLOOKUP(H232,[2]Sheet1!$B$2:$C$266,2,FALSE)</f>
        <v>Car Parking &amp; Subsistence</v>
      </c>
    </row>
    <row r="233" spans="1:9" x14ac:dyDescent="0.25">
      <c r="A233" s="3">
        <v>41946</v>
      </c>
      <c r="B233">
        <v>8620</v>
      </c>
      <c r="C233" t="str">
        <f>VLOOKUP(B233,[1]Combined!$B$5:$C$666,2,FALSE)</f>
        <v>Document Services</v>
      </c>
      <c r="D233" t="s">
        <v>9</v>
      </c>
      <c r="E233" s="5">
        <v>425.65</v>
      </c>
      <c r="G233" t="s">
        <v>10</v>
      </c>
      <c r="H233">
        <v>2300</v>
      </c>
      <c r="I233" t="str">
        <f>VLOOKUP(H233,[2]Sheet1!$B$2:$C$266,2,FALSE)</f>
        <v>Materials - Consumables</v>
      </c>
    </row>
    <row r="234" spans="1:9" x14ac:dyDescent="0.25">
      <c r="A234" s="3">
        <v>41946</v>
      </c>
      <c r="B234">
        <v>8620</v>
      </c>
      <c r="C234" t="str">
        <f>VLOOKUP(B234,[1]Combined!$B$5:$C$666,2,FALSE)</f>
        <v>Document Services</v>
      </c>
      <c r="D234" t="s">
        <v>9</v>
      </c>
      <c r="E234" s="5">
        <v>256.63</v>
      </c>
      <c r="G234" t="s">
        <v>10</v>
      </c>
      <c r="H234">
        <v>2300</v>
      </c>
      <c r="I234" t="str">
        <f>VLOOKUP(H234,[2]Sheet1!$B$2:$C$266,2,FALSE)</f>
        <v>Materials - Consumables</v>
      </c>
    </row>
    <row r="235" spans="1:9" x14ac:dyDescent="0.25">
      <c r="A235" s="3">
        <v>41950</v>
      </c>
      <c r="B235">
        <v>8620</v>
      </c>
      <c r="C235" t="str">
        <f>VLOOKUP(B235,[1]Combined!$B$5:$C$666,2,FALSE)</f>
        <v>Document Services</v>
      </c>
      <c r="D235" t="s">
        <v>9</v>
      </c>
      <c r="E235" s="5">
        <v>53.49</v>
      </c>
      <c r="G235" t="s">
        <v>10</v>
      </c>
      <c r="H235">
        <v>2300</v>
      </c>
      <c r="I235" t="str">
        <f>VLOOKUP(H235,[2]Sheet1!$B$2:$C$266,2,FALSE)</f>
        <v>Materials - Consumables</v>
      </c>
    </row>
    <row r="236" spans="1:9" x14ac:dyDescent="0.25">
      <c r="A236" s="3">
        <v>41955</v>
      </c>
      <c r="B236">
        <v>8620</v>
      </c>
      <c r="C236" t="str">
        <f>VLOOKUP(B236,[1]Combined!$B$5:$C$666,2,FALSE)</f>
        <v>Document Services</v>
      </c>
      <c r="D236" t="s">
        <v>133</v>
      </c>
      <c r="E236" s="5">
        <v>195.25</v>
      </c>
      <c r="G236" t="s">
        <v>47</v>
      </c>
      <c r="H236">
        <v>2300</v>
      </c>
      <c r="I236" t="str">
        <f>VLOOKUP(H236,[2]Sheet1!$B$2:$C$266,2,FALSE)</f>
        <v>Materials - Consumables</v>
      </c>
    </row>
    <row r="237" spans="1:9" x14ac:dyDescent="0.25">
      <c r="A237" s="3">
        <v>41968</v>
      </c>
      <c r="B237">
        <v>8620</v>
      </c>
      <c r="C237" t="str">
        <f>VLOOKUP(B237,[1]Combined!$B$5:$C$666,2,FALSE)</f>
        <v>Document Services</v>
      </c>
      <c r="D237" t="s">
        <v>9</v>
      </c>
      <c r="E237" s="5">
        <v>106.37</v>
      </c>
      <c r="G237" t="s">
        <v>10</v>
      </c>
      <c r="H237">
        <v>2300</v>
      </c>
      <c r="I237" t="str">
        <f>VLOOKUP(H237,[2]Sheet1!$B$2:$C$266,2,FALSE)</f>
        <v>Materials - Consumables</v>
      </c>
    </row>
    <row r="238" spans="1:9" x14ac:dyDescent="0.25">
      <c r="A238" s="3">
        <v>41948</v>
      </c>
      <c r="B238">
        <v>3600</v>
      </c>
      <c r="C238" t="str">
        <f>VLOOKUP(B238,[1]Combined!$B$5:$C$666,2,FALSE)</f>
        <v>Housing Services</v>
      </c>
      <c r="D238" t="s">
        <v>43</v>
      </c>
      <c r="E238" s="5">
        <v>170</v>
      </c>
      <c r="G238" t="s">
        <v>225</v>
      </c>
      <c r="H238" s="4" t="s">
        <v>22</v>
      </c>
      <c r="I238" t="str">
        <f>VLOOKUP(H238,[2]Sheet1!$B$2:$C$266,2,FALSE)</f>
        <v>Training</v>
      </c>
    </row>
    <row r="239" spans="1:9" x14ac:dyDescent="0.25">
      <c r="A239" s="3">
        <v>41956</v>
      </c>
      <c r="B239">
        <v>3600</v>
      </c>
      <c r="C239" t="str">
        <f>VLOOKUP(B239,[1]Combined!$B$5:$C$666,2,FALSE)</f>
        <v>Housing Services</v>
      </c>
      <c r="D239" t="s">
        <v>226</v>
      </c>
      <c r="E239" s="5">
        <v>82.2</v>
      </c>
      <c r="G239" t="s">
        <v>227</v>
      </c>
      <c r="H239">
        <v>4130</v>
      </c>
      <c r="I239" t="str">
        <f>VLOOKUP(H239,[2]Sheet1!$B$2:$C$266,2,FALSE)</f>
        <v>Publications</v>
      </c>
    </row>
    <row r="240" spans="1:9" x14ac:dyDescent="0.25">
      <c r="A240" s="3">
        <v>41955</v>
      </c>
      <c r="B240">
        <v>3600</v>
      </c>
      <c r="C240" t="str">
        <f>VLOOKUP(B240,[1]Combined!$B$5:$C$666,2,FALSE)</f>
        <v>Housing Services</v>
      </c>
      <c r="D240" s="6" t="s">
        <v>228</v>
      </c>
      <c r="E240" s="5">
        <v>48.91</v>
      </c>
      <c r="G240" t="s">
        <v>229</v>
      </c>
      <c r="H240">
        <v>4130</v>
      </c>
      <c r="I240" t="str">
        <f>VLOOKUP(H240,[2]Sheet1!$B$2:$C$266,2,FALSE)</f>
        <v>Publications</v>
      </c>
    </row>
    <row r="241" spans="1:9" x14ac:dyDescent="0.25">
      <c r="A241" s="3">
        <v>42325</v>
      </c>
      <c r="B241">
        <v>8120</v>
      </c>
      <c r="C241" t="str">
        <f>VLOOKUP(B241,[1]Combined!$B$5:$C$666,2,FALSE)</f>
        <v>Electoral Registration</v>
      </c>
      <c r="D241" t="s">
        <v>230</v>
      </c>
      <c r="E241" s="5">
        <v>8.8000000000000007</v>
      </c>
      <c r="G241" t="s">
        <v>231</v>
      </c>
      <c r="H241">
        <v>3620</v>
      </c>
      <c r="I241" t="str">
        <f>VLOOKUP(H241,[2]Sheet1!$B$2:$C$266,2,FALSE)</f>
        <v>Travel Expenses</v>
      </c>
    </row>
    <row r="242" spans="1:9" x14ac:dyDescent="0.25">
      <c r="A242" s="3">
        <v>41946</v>
      </c>
      <c r="B242">
        <v>2950</v>
      </c>
      <c r="C242" t="str">
        <f>VLOOKUP(B242,[1]Combined!$B$5:$C$666,2,FALSE)</f>
        <v>Corporate Property</v>
      </c>
      <c r="D242" t="s">
        <v>232</v>
      </c>
      <c r="E242" s="5">
        <v>8.33</v>
      </c>
      <c r="G242" t="s">
        <v>233</v>
      </c>
      <c r="H242">
        <v>1000</v>
      </c>
      <c r="I242" t="str">
        <f>VLOOKUP(H242,[2]Sheet1!$B$2:$C$266,2,FALSE)</f>
        <v>Repairs &amp; Maintenance</v>
      </c>
    </row>
    <row r="243" spans="1:9" x14ac:dyDescent="0.25">
      <c r="A243" s="3">
        <v>41968</v>
      </c>
      <c r="B243">
        <v>6140</v>
      </c>
      <c r="C243" t="str">
        <f>VLOOKUP(B243,[1]Combined!$B$5:$C$666,2,FALSE)</f>
        <v>Malvern Splash Pool</v>
      </c>
      <c r="D243" s="6" t="s">
        <v>234</v>
      </c>
      <c r="E243" s="5">
        <v>108</v>
      </c>
      <c r="G243" t="s">
        <v>182</v>
      </c>
      <c r="H243">
        <v>2811</v>
      </c>
      <c r="I243" t="str">
        <f>VLOOKUP(H243,[2]Sheet1!$B$2:$C$266,2,FALSE)</f>
        <v>Legal services</v>
      </c>
    </row>
    <row r="244" spans="1:9" x14ac:dyDescent="0.25">
      <c r="A244" s="3">
        <v>41943</v>
      </c>
      <c r="B244">
        <v>2819</v>
      </c>
      <c r="C244" t="str">
        <f>VLOOKUP(B244,[1]Combined!$B$5:$C$666,2,FALSE)</f>
        <v>Chief Executive</v>
      </c>
      <c r="D244" t="s">
        <v>59</v>
      </c>
      <c r="E244" s="5">
        <v>21.89</v>
      </c>
      <c r="G244" t="s">
        <v>235</v>
      </c>
      <c r="H244">
        <v>5510</v>
      </c>
      <c r="I244" t="str">
        <f>VLOOKUP(H244,[2]Sheet1!$B$2:$C$266,2,FALSE)</f>
        <v>Refreshments</v>
      </c>
    </row>
    <row r="245" spans="1:9" x14ac:dyDescent="0.25">
      <c r="A245" s="3">
        <v>41947</v>
      </c>
      <c r="B245">
        <v>6550</v>
      </c>
      <c r="C245" t="str">
        <f>VLOOKUP(B245,[1]Combined!$B$5:$C$666,2,FALSE)</f>
        <v>Malvern TIC</v>
      </c>
      <c r="D245" t="s">
        <v>236</v>
      </c>
      <c r="E245" s="5">
        <v>216.95</v>
      </c>
      <c r="G245" t="s">
        <v>237</v>
      </c>
      <c r="H245">
        <v>2000</v>
      </c>
      <c r="I245" t="str">
        <f>VLOOKUP(H245,[2]Sheet1!$B$2:$C$266,2,FALSE)</f>
        <v>Furniture &amp; Equipment</v>
      </c>
    </row>
    <row r="246" spans="1:9" x14ac:dyDescent="0.25">
      <c r="A246" s="3">
        <v>41948</v>
      </c>
      <c r="B246">
        <v>2342</v>
      </c>
      <c r="C246" t="str">
        <f>VLOOKUP(B246,[1]Combined!$B$5:$C$666,2,FALSE)</f>
        <v>Committee Services</v>
      </c>
      <c r="D246" s="6" t="s">
        <v>238</v>
      </c>
      <c r="E246" s="5">
        <v>435</v>
      </c>
      <c r="G246" t="s">
        <v>239</v>
      </c>
      <c r="H246" s="4" t="s">
        <v>22</v>
      </c>
      <c r="I246" t="str">
        <f>VLOOKUP(H246,[2]Sheet1!$B$2:$C$266,2,FALSE)</f>
        <v>Training</v>
      </c>
    </row>
    <row r="247" spans="1:9" x14ac:dyDescent="0.25">
      <c r="A247" s="3">
        <v>41949</v>
      </c>
      <c r="B247">
        <v>2819</v>
      </c>
      <c r="C247" t="str">
        <f>VLOOKUP(B247,[1]Combined!$B$5:$C$666,2,FALSE)</f>
        <v>Chief Executive</v>
      </c>
      <c r="D247" t="s">
        <v>240</v>
      </c>
      <c r="E247" s="5">
        <v>9.83</v>
      </c>
      <c r="G247" t="s">
        <v>241</v>
      </c>
      <c r="H247">
        <v>4000</v>
      </c>
      <c r="I247" t="str">
        <f>VLOOKUP(H247,[2]Sheet1!$B$2:$C$266,2,FALSE)</f>
        <v>Printing &amp; Photocopying</v>
      </c>
    </row>
    <row r="248" spans="1:9" x14ac:dyDescent="0.25">
      <c r="A248" s="3">
        <v>41954</v>
      </c>
      <c r="B248">
        <v>2819</v>
      </c>
      <c r="C248" t="str">
        <f>VLOOKUP(B248,[1]Combined!$B$5:$C$666,2,FALSE)</f>
        <v>Chief Executive</v>
      </c>
      <c r="D248" t="s">
        <v>242</v>
      </c>
      <c r="E248" s="5">
        <v>5.99</v>
      </c>
      <c r="G248" t="s">
        <v>243</v>
      </c>
      <c r="H248">
        <v>4100</v>
      </c>
      <c r="I248" t="str">
        <f>VLOOKUP(H248,[2]Sheet1!$B$2:$C$266,2,FALSE)</f>
        <v>Stationery</v>
      </c>
    </row>
    <row r="249" spans="1:9" x14ac:dyDescent="0.25">
      <c r="A249" s="3">
        <v>41960</v>
      </c>
      <c r="B249">
        <v>6723</v>
      </c>
      <c r="C249" t="str">
        <f>VLOOKUP(B249,[1]Combined!$B$5:$C$666,2,FALSE)</f>
        <v>Town Centre Regeneration</v>
      </c>
      <c r="D249" t="s">
        <v>244</v>
      </c>
      <c r="E249" s="5">
        <v>82.78</v>
      </c>
      <c r="G249" t="s">
        <v>245</v>
      </c>
      <c r="H249">
        <v>4100</v>
      </c>
      <c r="I249" t="str">
        <f>VLOOKUP(H249,[2]Sheet1!$B$2:$C$266,2,FALSE)</f>
        <v>Stationery</v>
      </c>
    </row>
    <row r="250" spans="1:9" x14ac:dyDescent="0.25">
      <c r="A250" s="3">
        <v>41961</v>
      </c>
      <c r="B250">
        <v>4225</v>
      </c>
      <c r="C250" t="str">
        <f>VLOOKUP(B250,[1]Combined!$B$5:$C$666,2,FALSE)</f>
        <v>Safe &amp; Sound Partnership</v>
      </c>
      <c r="D250" t="s">
        <v>246</v>
      </c>
      <c r="E250" s="5">
        <v>44.99</v>
      </c>
      <c r="G250" t="s">
        <v>247</v>
      </c>
      <c r="H250">
        <v>2000</v>
      </c>
      <c r="I250" t="str">
        <f>VLOOKUP(H250,[2]Sheet1!$B$2:$C$266,2,FALSE)</f>
        <v>Furniture &amp; Equipment</v>
      </c>
    </row>
    <row r="251" spans="1:9" x14ac:dyDescent="0.25">
      <c r="A251" s="3">
        <v>41971</v>
      </c>
      <c r="B251">
        <v>2819</v>
      </c>
      <c r="C251" t="str">
        <f>VLOOKUP(B251,[1]Combined!$B$5:$C$666,2,FALSE)</f>
        <v>Chief Executive</v>
      </c>
      <c r="D251" t="s">
        <v>248</v>
      </c>
      <c r="E251" s="5">
        <v>12</v>
      </c>
      <c r="G251" t="s">
        <v>249</v>
      </c>
      <c r="H251">
        <v>2000</v>
      </c>
      <c r="I251" t="str">
        <f>VLOOKUP(H251,[2]Sheet1!$B$2:$C$266,2,FALSE)</f>
        <v>Furniture &amp; Equipment</v>
      </c>
    </row>
    <row r="252" spans="1:9" x14ac:dyDescent="0.25">
      <c r="A252" s="3">
        <v>41954</v>
      </c>
      <c r="B252">
        <v>8861</v>
      </c>
      <c r="C252" t="str">
        <f>VLOOKUP(B252,[1]Combined!$B$5:$C$666,2,FALSE)</f>
        <v>Accountancy</v>
      </c>
      <c r="D252" t="s">
        <v>226</v>
      </c>
      <c r="E252" s="5">
        <v>5.32</v>
      </c>
      <c r="G252" t="s">
        <v>250</v>
      </c>
      <c r="H252">
        <v>2000</v>
      </c>
      <c r="I252" t="str">
        <f>VLOOKUP(H252,[2]Sheet1!$B$2:$C$266,2,FALSE)</f>
        <v>Furniture &amp; Equipment</v>
      </c>
    </row>
    <row r="253" spans="1:9" x14ac:dyDescent="0.25">
      <c r="A253" s="3">
        <v>41954</v>
      </c>
      <c r="B253">
        <v>8861</v>
      </c>
      <c r="C253" t="str">
        <f>VLOOKUP(B253,[1]Combined!$B$5:$C$666,2,FALSE)</f>
        <v>Accountancy</v>
      </c>
      <c r="D253" t="s">
        <v>226</v>
      </c>
      <c r="E253" s="5">
        <v>7.95</v>
      </c>
      <c r="G253" t="s">
        <v>251</v>
      </c>
      <c r="H253">
        <v>2000</v>
      </c>
      <c r="I253" t="str">
        <f>VLOOKUP(H253,[2]Sheet1!$B$2:$C$266,2,FALSE)</f>
        <v>Furniture &amp; Equipment</v>
      </c>
    </row>
    <row r="254" spans="1:9" x14ac:dyDescent="0.25">
      <c r="A254" s="3">
        <v>41954</v>
      </c>
      <c r="B254">
        <v>8861</v>
      </c>
      <c r="C254" t="str">
        <f>VLOOKUP(B254,[1]Combined!$B$5:$C$666,2,FALSE)</f>
        <v>Accountancy</v>
      </c>
      <c r="D254" t="s">
        <v>201</v>
      </c>
      <c r="E254" s="5">
        <v>25</v>
      </c>
      <c r="G254" t="s">
        <v>26</v>
      </c>
      <c r="H254">
        <v>2811</v>
      </c>
      <c r="I254" t="str">
        <f>VLOOKUP(H254,[2]Sheet1!$B$2:$C$266,2,FALSE)</f>
        <v>Legal services</v>
      </c>
    </row>
    <row r="255" spans="1:9" x14ac:dyDescent="0.25">
      <c r="A255" s="3">
        <v>41955</v>
      </c>
      <c r="B255">
        <v>8861</v>
      </c>
      <c r="C255" t="str">
        <f>VLOOKUP(B255,[1]Combined!$B$5:$C$666,2,FALSE)</f>
        <v>Accountancy</v>
      </c>
      <c r="D255" s="6" t="s">
        <v>252</v>
      </c>
      <c r="E255" s="5">
        <v>234</v>
      </c>
      <c r="G255" t="s">
        <v>253</v>
      </c>
      <c r="H255">
        <v>4320</v>
      </c>
      <c r="I255" t="str">
        <f>VLOOKUP(H255,[2]Sheet1!$B$2:$C$266,2,FALSE)</f>
        <v>Conferences</v>
      </c>
    </row>
    <row r="256" spans="1:9" x14ac:dyDescent="0.25">
      <c r="A256" s="3">
        <v>41955</v>
      </c>
      <c r="B256">
        <v>8861</v>
      </c>
      <c r="C256" t="str">
        <f>VLOOKUP(B256,[1]Combined!$B$5:$C$666,2,FALSE)</f>
        <v>Accountancy</v>
      </c>
      <c r="D256" t="s">
        <v>62</v>
      </c>
      <c r="E256" s="5">
        <v>79.05</v>
      </c>
      <c r="G256" t="s">
        <v>254</v>
      </c>
      <c r="H256">
        <v>3620</v>
      </c>
      <c r="I256" t="str">
        <f>VLOOKUP(H256,[2]Sheet1!$B$2:$C$266,2,FALSE)</f>
        <v>Travel Expenses</v>
      </c>
    </row>
    <row r="257" spans="1:9" x14ac:dyDescent="0.25">
      <c r="A257" s="3">
        <v>41955</v>
      </c>
      <c r="B257">
        <v>8861</v>
      </c>
      <c r="C257" t="str">
        <f>VLOOKUP(B257,[1]Combined!$B$5:$C$666,2,FALSE)</f>
        <v>Accountancy</v>
      </c>
      <c r="D257" t="s">
        <v>62</v>
      </c>
      <c r="E257" s="5">
        <v>41</v>
      </c>
      <c r="G257" t="s">
        <v>255</v>
      </c>
      <c r="H257">
        <v>3620</v>
      </c>
      <c r="I257" t="str">
        <f>VLOOKUP(H257,[2]Sheet1!$B$2:$C$266,2,FALSE)</f>
        <v>Travel Expenses</v>
      </c>
    </row>
    <row r="258" spans="1:9" x14ac:dyDescent="0.25">
      <c r="A258" s="3">
        <v>41962</v>
      </c>
      <c r="B258">
        <v>8861</v>
      </c>
      <c r="C258" t="str">
        <f>VLOOKUP(B258,[1]Combined!$B$5:$C$666,2,FALSE)</f>
        <v>Accountancy</v>
      </c>
      <c r="D258" t="s">
        <v>208</v>
      </c>
      <c r="E258" s="5">
        <v>24.28</v>
      </c>
      <c r="G258" t="s">
        <v>256</v>
      </c>
      <c r="H258">
        <v>2000</v>
      </c>
      <c r="I258" t="str">
        <f>VLOOKUP(H258,[2]Sheet1!$B$2:$C$266,2,FALSE)</f>
        <v>Furniture &amp; Equipment</v>
      </c>
    </row>
    <row r="259" spans="1:9" x14ac:dyDescent="0.25">
      <c r="A259" s="3">
        <v>41968</v>
      </c>
      <c r="B259">
        <v>8861</v>
      </c>
      <c r="C259" t="str">
        <f>VLOOKUP(B259,[1]Combined!$B$5:$C$666,2,FALSE)</f>
        <v>Accountancy</v>
      </c>
      <c r="D259" t="s">
        <v>201</v>
      </c>
      <c r="E259" s="5">
        <v>25</v>
      </c>
      <c r="G259" t="s">
        <v>26</v>
      </c>
      <c r="H259">
        <v>2000</v>
      </c>
      <c r="I259" t="str">
        <f>VLOOKUP(H259,[2]Sheet1!$B$2:$C$266,2,FALSE)</f>
        <v>Furniture &amp; Equipment</v>
      </c>
    </row>
    <row r="260" spans="1:9" x14ac:dyDescent="0.25">
      <c r="A260" s="3">
        <v>41953</v>
      </c>
      <c r="B260">
        <v>2819</v>
      </c>
      <c r="C260" t="str">
        <f>VLOOKUP(B260,[1]Combined!$B$5:$C$666,2,FALSE)</f>
        <v>Chief Executive</v>
      </c>
      <c r="D260" t="s">
        <v>59</v>
      </c>
      <c r="E260" s="5">
        <v>2.27</v>
      </c>
      <c r="G260" t="s">
        <v>56</v>
      </c>
      <c r="H260">
        <v>5510</v>
      </c>
      <c r="I260" t="str">
        <f>VLOOKUP(H260,[2]Sheet1!$B$2:$C$266,2,FALSE)</f>
        <v>Refreshments</v>
      </c>
    </row>
    <row r="261" spans="1:9" x14ac:dyDescent="0.25">
      <c r="A261" s="3">
        <v>41968</v>
      </c>
      <c r="B261">
        <v>2300</v>
      </c>
      <c r="C261" t="str">
        <f>VLOOKUP(B261,[1]Combined!$B$5:$C$666,2,FALSE)</f>
        <v>Members Expenses</v>
      </c>
      <c r="D261" t="s">
        <v>257</v>
      </c>
      <c r="E261" s="5">
        <v>13.33</v>
      </c>
      <c r="G261" t="s">
        <v>258</v>
      </c>
      <c r="H261">
        <v>2000</v>
      </c>
      <c r="I261" t="str">
        <f>VLOOKUP(H261,[2]Sheet1!$B$2:$C$266,2,FALSE)</f>
        <v>Furniture &amp; Equipment</v>
      </c>
    </row>
    <row r="262" spans="1:9" x14ac:dyDescent="0.25">
      <c r="A262" s="3">
        <v>41968</v>
      </c>
      <c r="B262">
        <v>2819</v>
      </c>
      <c r="C262" t="str">
        <f>VLOOKUP(B262,[1]Combined!$B$5:$C$666,2,FALSE)</f>
        <v>Chief Executive</v>
      </c>
      <c r="D262" t="s">
        <v>259</v>
      </c>
      <c r="E262" s="5">
        <v>0.97</v>
      </c>
      <c r="G262" t="s">
        <v>56</v>
      </c>
      <c r="H262">
        <v>5510</v>
      </c>
      <c r="I262" t="str">
        <f>VLOOKUP(H262,[2]Sheet1!$B$2:$C$266,2,FALSE)</f>
        <v>Refreshments</v>
      </c>
    </row>
    <row r="263" spans="1:9" x14ac:dyDescent="0.25">
      <c r="A263" s="3">
        <v>41971</v>
      </c>
      <c r="B263" s="4" t="s">
        <v>260</v>
      </c>
      <c r="C263" t="str">
        <f>VLOOKUP(B263,[1]Combined!$B$5:$C$666,2,FALSE)</f>
        <v>Commercial Waste</v>
      </c>
      <c r="D263" t="s">
        <v>261</v>
      </c>
      <c r="E263" s="5">
        <v>115.38</v>
      </c>
      <c r="G263" t="s">
        <v>262</v>
      </c>
      <c r="H263">
        <v>2000</v>
      </c>
      <c r="I263" t="str">
        <f>VLOOKUP(H263,[2]Sheet1!$B$2:$C$266,2,FALSE)</f>
        <v>Furniture &amp; Equipment</v>
      </c>
    </row>
    <row r="264" spans="1:9" x14ac:dyDescent="0.25">
      <c r="A264" s="3">
        <v>41983</v>
      </c>
      <c r="B264">
        <v>4302</v>
      </c>
      <c r="C264" t="str">
        <f>VLOOKUP(B264,[1]Combined!$B$5:$C$666,2,FALSE)</f>
        <v>Street Scene</v>
      </c>
      <c r="D264" t="s">
        <v>226</v>
      </c>
      <c r="E264" s="5">
        <v>4.88</v>
      </c>
      <c r="G264" t="s">
        <v>263</v>
      </c>
      <c r="H264">
        <v>2000</v>
      </c>
      <c r="I264" t="str">
        <f>VLOOKUP(H264,[2]Sheet1!$B$2:$C$266,2,FALSE)</f>
        <v>Furniture &amp; Equipment</v>
      </c>
    </row>
    <row r="265" spans="1:9" x14ac:dyDescent="0.25">
      <c r="A265" s="3">
        <v>41982</v>
      </c>
      <c r="B265" s="4" t="s">
        <v>264</v>
      </c>
      <c r="C265" t="str">
        <f>VLOOKUP(B265,[1]Combined!$B$5:$C$666,2,FALSE)</f>
        <v>RX55ODM Leyland Van</v>
      </c>
      <c r="D265" s="6" t="s">
        <v>265</v>
      </c>
      <c r="E265" s="5">
        <v>227.5</v>
      </c>
      <c r="G265" t="s">
        <v>16</v>
      </c>
      <c r="H265">
        <v>3331</v>
      </c>
      <c r="I265" t="str">
        <f>VLOOKUP(H265,[2]Sheet1!$B$2:$C$266,2,FALSE)</f>
        <v>Road Fund Tax</v>
      </c>
    </row>
    <row r="266" spans="1:9" x14ac:dyDescent="0.25">
      <c r="A266" s="3">
        <v>41982</v>
      </c>
      <c r="B266" s="4" t="s">
        <v>266</v>
      </c>
      <c r="C266" t="str">
        <f>VLOOKUP(B266,[1]Combined!$B$5:$C$666,2,FALSE)</f>
        <v>RX55ODN Leyland DAF Van</v>
      </c>
      <c r="D266" s="6" t="s">
        <v>265</v>
      </c>
      <c r="E266" s="5">
        <v>227.5</v>
      </c>
      <c r="G266" t="s">
        <v>16</v>
      </c>
      <c r="H266">
        <v>3331</v>
      </c>
      <c r="I266" t="str">
        <f>VLOOKUP(H266,[2]Sheet1!$B$2:$C$266,2,FALSE)</f>
        <v>Road Fund Tax</v>
      </c>
    </row>
    <row r="267" spans="1:9" x14ac:dyDescent="0.25">
      <c r="A267" s="3">
        <v>41982</v>
      </c>
      <c r="B267" s="4" t="s">
        <v>267</v>
      </c>
      <c r="C267" t="str">
        <f>VLOOKUP(B267,[1]Combined!$B$5:$C$666,2,FALSE)</f>
        <v>RX55ODT Leyland Van</v>
      </c>
      <c r="D267" s="6" t="s">
        <v>265</v>
      </c>
      <c r="E267" s="5">
        <v>227.5</v>
      </c>
      <c r="G267" t="s">
        <v>16</v>
      </c>
      <c r="H267">
        <v>3331</v>
      </c>
      <c r="I267" t="str">
        <f>VLOOKUP(H267,[2]Sheet1!$B$2:$C$266,2,FALSE)</f>
        <v>Road Fund Tax</v>
      </c>
    </row>
    <row r="268" spans="1:9" x14ac:dyDescent="0.25">
      <c r="A268" s="3">
        <v>41984</v>
      </c>
      <c r="B268">
        <v>4302</v>
      </c>
      <c r="C268" t="str">
        <f>VLOOKUP(B268,[1]Combined!$B$5:$C$666,2,FALSE)</f>
        <v>Street Scene</v>
      </c>
      <c r="D268" t="s">
        <v>268</v>
      </c>
      <c r="E268" s="5">
        <v>126</v>
      </c>
      <c r="G268" t="s">
        <v>269</v>
      </c>
      <c r="H268">
        <v>2000</v>
      </c>
      <c r="I268" t="str">
        <f>VLOOKUP(H268,[2]Sheet1!$B$2:$C$266,2,FALSE)</f>
        <v>Furniture &amp; Equipment</v>
      </c>
    </row>
    <row r="269" spans="1:9" x14ac:dyDescent="0.25">
      <c r="A269" s="3">
        <v>41984</v>
      </c>
      <c r="B269" s="4" t="s">
        <v>270</v>
      </c>
      <c r="C269" t="str">
        <f>VLOOKUP(B269,[1]Combined!$B$5:$C$666,2,FALSE)</f>
        <v>Cleaning Public Conveniences</v>
      </c>
      <c r="D269" t="s">
        <v>226</v>
      </c>
      <c r="E269" s="5">
        <v>22</v>
      </c>
      <c r="G269" t="s">
        <v>271</v>
      </c>
      <c r="H269">
        <v>2000</v>
      </c>
      <c r="I269" t="str">
        <f>VLOOKUP(H269,[2]Sheet1!$B$2:$C$266,2,FALSE)</f>
        <v>Furniture &amp; Equipment</v>
      </c>
    </row>
    <row r="270" spans="1:9" x14ac:dyDescent="0.25">
      <c r="A270" s="3">
        <v>41984</v>
      </c>
      <c r="B270" s="4" t="s">
        <v>270</v>
      </c>
      <c r="C270" t="str">
        <f>VLOOKUP(B270,[1]Combined!$B$5:$C$666,2,FALSE)</f>
        <v>Cleaning Public Conveniences</v>
      </c>
      <c r="D270" t="s">
        <v>88</v>
      </c>
      <c r="E270" s="5">
        <v>83.32</v>
      </c>
      <c r="G270" t="s">
        <v>272</v>
      </c>
      <c r="H270" s="4" t="s">
        <v>40</v>
      </c>
      <c r="I270" t="str">
        <f>VLOOKUP(H270,[2]Sheet1!$B$2:$C$266,2,FALSE)</f>
        <v>Rewards &amp; Recognitions</v>
      </c>
    </row>
    <row r="271" spans="1:9" x14ac:dyDescent="0.25">
      <c r="A271" s="3">
        <v>41983</v>
      </c>
      <c r="B271" s="4" t="s">
        <v>178</v>
      </c>
      <c r="C271" t="str">
        <f>VLOOKUP(B271,[1]Combined!$B$5:$C$666,2,FALSE)</f>
        <v>Operations General</v>
      </c>
      <c r="D271" t="s">
        <v>273</v>
      </c>
      <c r="E271" s="5">
        <v>344.99</v>
      </c>
      <c r="G271" t="s">
        <v>272</v>
      </c>
      <c r="H271" s="4" t="s">
        <v>40</v>
      </c>
      <c r="I271" t="str">
        <f>VLOOKUP(H271,[2]Sheet1!$B$2:$C$266,2,FALSE)</f>
        <v>Rewards &amp; Recognitions</v>
      </c>
    </row>
    <row r="272" spans="1:9" x14ac:dyDescent="0.25">
      <c r="A272" s="3">
        <v>41990</v>
      </c>
      <c r="B272">
        <v>4302</v>
      </c>
      <c r="C272" t="str">
        <f>VLOOKUP(B272,[1]Combined!$B$5:$C$666,2,FALSE)</f>
        <v>Street Scene</v>
      </c>
      <c r="D272" t="s">
        <v>274</v>
      </c>
      <c r="E272" s="5">
        <v>52.8</v>
      </c>
      <c r="G272" t="s">
        <v>275</v>
      </c>
      <c r="H272">
        <v>2000</v>
      </c>
      <c r="I272" t="str">
        <f>VLOOKUP(H272,[2]Sheet1!$B$2:$C$266,2,FALSE)</f>
        <v>Furniture &amp; Equipment</v>
      </c>
    </row>
    <row r="273" spans="1:9" x14ac:dyDescent="0.25">
      <c r="A273" s="3">
        <v>41991</v>
      </c>
      <c r="B273" s="4" t="s">
        <v>178</v>
      </c>
      <c r="C273" t="str">
        <f>VLOOKUP(B273,[1]Combined!$B$5:$C$666,2,FALSE)</f>
        <v>Operations General</v>
      </c>
      <c r="D273" t="s">
        <v>257</v>
      </c>
      <c r="E273" s="5">
        <v>30</v>
      </c>
      <c r="G273" t="s">
        <v>276</v>
      </c>
      <c r="H273">
        <v>2000</v>
      </c>
      <c r="I273" t="str">
        <f>VLOOKUP(H273,[2]Sheet1!$B$2:$C$266,2,FALSE)</f>
        <v>Furniture &amp; Equipment</v>
      </c>
    </row>
    <row r="274" spans="1:9" x14ac:dyDescent="0.25">
      <c r="A274" s="3">
        <v>41983</v>
      </c>
      <c r="B274">
        <v>8620</v>
      </c>
      <c r="C274" t="str">
        <f>VLOOKUP(B274,[1]Combined!$B$5:$C$666,2,FALSE)</f>
        <v>Document Services</v>
      </c>
      <c r="D274" t="s">
        <v>9</v>
      </c>
      <c r="E274" s="5">
        <v>106.37</v>
      </c>
      <c r="G274" t="s">
        <v>10</v>
      </c>
      <c r="H274">
        <v>2300</v>
      </c>
      <c r="I274" t="str">
        <f>VLOOKUP(H274,[2]Sheet1!$B$2:$C$266,2,FALSE)</f>
        <v>Materials - Consumables</v>
      </c>
    </row>
    <row r="275" spans="1:9" x14ac:dyDescent="0.25">
      <c r="A275" s="3">
        <v>42003</v>
      </c>
      <c r="B275">
        <v>3600</v>
      </c>
      <c r="C275" t="str">
        <f>VLOOKUP(B275,[1]Combined!$B$5:$C$666,2,FALSE)</f>
        <v>Housing Services</v>
      </c>
      <c r="D275" t="s">
        <v>43</v>
      </c>
      <c r="E275" s="5">
        <v>175</v>
      </c>
      <c r="G275" t="s">
        <v>277</v>
      </c>
      <c r="H275" s="4" t="s">
        <v>22</v>
      </c>
      <c r="I275" t="str">
        <f>VLOOKUP(H275,[2]Sheet1!$B$2:$C$266,2,FALSE)</f>
        <v>Training</v>
      </c>
    </row>
    <row r="276" spans="1:9" x14ac:dyDescent="0.25">
      <c r="A276" s="3">
        <v>41976</v>
      </c>
      <c r="B276">
        <v>8852</v>
      </c>
      <c r="C276" t="str">
        <f>VLOOKUP(B276,[1]Combined!$B$5:$C$666,2,FALSE)</f>
        <v>Office Cleaning</v>
      </c>
      <c r="D276" t="s">
        <v>194</v>
      </c>
      <c r="E276" s="5">
        <v>12</v>
      </c>
      <c r="G276" t="s">
        <v>278</v>
      </c>
      <c r="H276">
        <v>2300</v>
      </c>
      <c r="I276" t="str">
        <f>VLOOKUP(H276,[2]Sheet1!$B$2:$C$266,2,FALSE)</f>
        <v>Materials - Consumables</v>
      </c>
    </row>
    <row r="277" spans="1:9" x14ac:dyDescent="0.25">
      <c r="A277" s="3">
        <v>41975</v>
      </c>
      <c r="B277">
        <v>2950</v>
      </c>
      <c r="C277" t="str">
        <f>VLOOKUP(B277,[1]Combined!$B$5:$C$666,2,FALSE)</f>
        <v>Corporate Property</v>
      </c>
      <c r="D277" s="6" t="s">
        <v>234</v>
      </c>
      <c r="E277" s="5">
        <v>90</v>
      </c>
      <c r="G277" t="s">
        <v>279</v>
      </c>
      <c r="H277">
        <v>2811</v>
      </c>
      <c r="I277" t="str">
        <f>VLOOKUP(H277,[2]Sheet1!$B$2:$C$266,2,FALSE)</f>
        <v>Legal services</v>
      </c>
    </row>
    <row r="278" spans="1:9" x14ac:dyDescent="0.25">
      <c r="A278" s="3">
        <v>41977</v>
      </c>
      <c r="B278">
        <v>1029</v>
      </c>
      <c r="C278" t="str">
        <f>VLOOKUP(B278,[1]Combined!$B$5:$C$666,2,FALSE)</f>
        <v>Renovation to Flat above TIC</v>
      </c>
      <c r="D278" t="s">
        <v>280</v>
      </c>
      <c r="E278" s="5">
        <v>388.04</v>
      </c>
      <c r="G278" t="s">
        <v>281</v>
      </c>
      <c r="H278">
        <v>7020</v>
      </c>
      <c r="I278" t="str">
        <f>VLOOKUP(H278,[2]Sheet1!$B$2:$C$266,2,FALSE)</f>
        <v>Furniture &amp; Equipment</v>
      </c>
    </row>
    <row r="279" spans="1:9" x14ac:dyDescent="0.25">
      <c r="A279" s="3">
        <v>41978</v>
      </c>
      <c r="B279">
        <v>1029</v>
      </c>
      <c r="C279" t="str">
        <f>VLOOKUP(B279,[1]Combined!$B$5:$C$666,2,FALSE)</f>
        <v>Renovation to Flat above TIC</v>
      </c>
      <c r="D279" s="6" t="s">
        <v>234</v>
      </c>
      <c r="E279" s="5">
        <v>90</v>
      </c>
      <c r="G279" t="s">
        <v>279</v>
      </c>
      <c r="H279">
        <v>7000</v>
      </c>
      <c r="I279" t="str">
        <f>VLOOKUP(H279,[2]Sheet1!$B$2:$C$266,2,FALSE)</f>
        <v>Fees</v>
      </c>
    </row>
    <row r="280" spans="1:9" x14ac:dyDescent="0.25">
      <c r="A280" s="3">
        <v>41984</v>
      </c>
      <c r="B280">
        <v>1029</v>
      </c>
      <c r="C280" t="str">
        <f>VLOOKUP(B280,[1]Combined!$B$5:$C$666,2,FALSE)</f>
        <v>Renovation to Flat above TIC</v>
      </c>
      <c r="D280" t="s">
        <v>282</v>
      </c>
      <c r="E280" s="5">
        <v>119.04</v>
      </c>
      <c r="G280" t="s">
        <v>283</v>
      </c>
      <c r="H280">
        <v>7020</v>
      </c>
      <c r="I280" t="str">
        <f>VLOOKUP(H280,[2]Sheet1!$B$2:$C$266,2,FALSE)</f>
        <v>Furniture &amp; Equipment</v>
      </c>
    </row>
    <row r="281" spans="1:9" x14ac:dyDescent="0.25">
      <c r="A281" s="3">
        <v>41988</v>
      </c>
      <c r="B281">
        <v>4837</v>
      </c>
      <c r="C281" t="str">
        <f>VLOOKUP(B281,[1]Combined!$B$5:$C$666,2,FALSE)</f>
        <v>Property &amp; Estates</v>
      </c>
      <c r="D281" t="s">
        <v>284</v>
      </c>
      <c r="E281" s="5">
        <v>506</v>
      </c>
      <c r="G281" t="s">
        <v>285</v>
      </c>
      <c r="H281" s="4" t="s">
        <v>200</v>
      </c>
      <c r="I281" t="str">
        <f>VLOOKUP(H281,[2]Sheet1!$B$2:$C$266,2,FALSE)</f>
        <v>Professional Subscriptions</v>
      </c>
    </row>
    <row r="282" spans="1:9" x14ac:dyDescent="0.25">
      <c r="A282" s="3">
        <v>41992</v>
      </c>
      <c r="B282">
        <v>1029</v>
      </c>
      <c r="C282" t="str">
        <f>VLOOKUP(B282,[1]Combined!$B$5:$C$666,2,FALSE)</f>
        <v>Renovation to Flat above TIC</v>
      </c>
      <c r="D282" t="s">
        <v>286</v>
      </c>
      <c r="E282" s="5">
        <v>55.92</v>
      </c>
      <c r="G282" t="s">
        <v>287</v>
      </c>
      <c r="H282">
        <v>7020</v>
      </c>
      <c r="I282" t="str">
        <f>VLOOKUP(H282,[2]Sheet1!$B$2:$C$266,2,FALSE)</f>
        <v>Furniture &amp; Equipment</v>
      </c>
    </row>
    <row r="283" spans="1:9" x14ac:dyDescent="0.25">
      <c r="A283" s="3">
        <v>41995</v>
      </c>
      <c r="B283">
        <v>1029</v>
      </c>
      <c r="C283" t="str">
        <f>VLOOKUP(B283,[1]Combined!$B$5:$C$666,2,FALSE)</f>
        <v>Renovation to Flat above TIC</v>
      </c>
      <c r="D283" t="s">
        <v>288</v>
      </c>
      <c r="E283" s="5">
        <v>624.88</v>
      </c>
      <c r="G283" t="s">
        <v>287</v>
      </c>
      <c r="H283">
        <v>7020</v>
      </c>
      <c r="I283" t="str">
        <f>VLOOKUP(H283,[2]Sheet1!$B$2:$C$266,2,FALSE)</f>
        <v>Furniture &amp; Equipment</v>
      </c>
    </row>
    <row r="284" spans="1:9" x14ac:dyDescent="0.25">
      <c r="A284" s="3">
        <v>41995</v>
      </c>
      <c r="B284">
        <v>1029</v>
      </c>
      <c r="C284" t="str">
        <f>VLOOKUP(B284,[1]Combined!$B$5:$C$666,2,FALSE)</f>
        <v>Renovation to Flat above TIC</v>
      </c>
      <c r="D284" t="s">
        <v>288</v>
      </c>
      <c r="E284" s="5">
        <v>559.91999999999996</v>
      </c>
      <c r="G284" t="s">
        <v>287</v>
      </c>
      <c r="H284">
        <v>7020</v>
      </c>
      <c r="I284" t="str">
        <f>VLOOKUP(H284,[2]Sheet1!$B$2:$C$266,2,FALSE)</f>
        <v>Furniture &amp; Equipment</v>
      </c>
    </row>
    <row r="285" spans="1:9" x14ac:dyDescent="0.25">
      <c r="A285" s="3">
        <v>42362</v>
      </c>
      <c r="B285">
        <v>1029</v>
      </c>
      <c r="C285" t="str">
        <f>VLOOKUP(B285,[1]Combined!$B$5:$C$666,2,FALSE)</f>
        <v>Renovation to Flat above TIC</v>
      </c>
      <c r="D285" t="s">
        <v>280</v>
      </c>
      <c r="E285" s="5">
        <v>-388.04</v>
      </c>
      <c r="G285" t="s">
        <v>289</v>
      </c>
      <c r="H285">
        <v>7020</v>
      </c>
      <c r="I285" t="str">
        <f>VLOOKUP(H285,[2]Sheet1!$B$2:$C$266,2,FALSE)</f>
        <v>Furniture &amp; Equipment</v>
      </c>
    </row>
    <row r="286" spans="1:9" x14ac:dyDescent="0.25">
      <c r="A286" s="3">
        <v>41971</v>
      </c>
      <c r="B286">
        <v>2305</v>
      </c>
      <c r="C286" t="str">
        <f>VLOOKUP(B286,[1]Combined!$B$5:$C$666,2,FALSE)</f>
        <v>Civic Expenses</v>
      </c>
      <c r="D286" t="s">
        <v>290</v>
      </c>
      <c r="E286" s="5">
        <v>58.5</v>
      </c>
      <c r="G286" t="s">
        <v>291</v>
      </c>
      <c r="H286">
        <v>2000</v>
      </c>
      <c r="I286" t="str">
        <f>VLOOKUP(H286,[2]Sheet1!$B$2:$C$266,2,FALSE)</f>
        <v>Furniture &amp; Equipment</v>
      </c>
    </row>
    <row r="287" spans="1:9" x14ac:dyDescent="0.25">
      <c r="A287" s="3">
        <v>41974</v>
      </c>
      <c r="B287">
        <v>2305</v>
      </c>
      <c r="C287" t="str">
        <f>VLOOKUP(B287,[1]Combined!$B$5:$C$666,2,FALSE)</f>
        <v>Civic Expenses</v>
      </c>
      <c r="D287" t="s">
        <v>59</v>
      </c>
      <c r="E287" s="5">
        <v>16.45</v>
      </c>
      <c r="G287" t="s">
        <v>56</v>
      </c>
      <c r="H287">
        <v>5510</v>
      </c>
      <c r="I287" t="str">
        <f>VLOOKUP(H287,[2]Sheet1!$B$2:$C$266,2,FALSE)</f>
        <v>Refreshments</v>
      </c>
    </row>
    <row r="288" spans="1:9" x14ac:dyDescent="0.25">
      <c r="A288" s="3">
        <v>41977</v>
      </c>
      <c r="B288">
        <v>2342</v>
      </c>
      <c r="C288" t="str">
        <f>VLOOKUP(B288,[1]Combined!$B$5:$C$666,2,FALSE)</f>
        <v>Committee Services</v>
      </c>
      <c r="D288" t="s">
        <v>62</v>
      </c>
      <c r="E288" s="5">
        <v>177.99</v>
      </c>
      <c r="G288" t="s">
        <v>292</v>
      </c>
      <c r="H288" s="4" t="s">
        <v>22</v>
      </c>
      <c r="I288" t="str">
        <f>VLOOKUP(H288,[2]Sheet1!$B$2:$C$266,2,FALSE)</f>
        <v>Training</v>
      </c>
    </row>
    <row r="289" spans="1:9" x14ac:dyDescent="0.25">
      <c r="A289" s="3">
        <v>41978</v>
      </c>
      <c r="B289">
        <v>8120</v>
      </c>
      <c r="C289" t="str">
        <f>VLOOKUP(B289,[1]Combined!$B$5:$C$666,2,FALSE)</f>
        <v>Electoral Registration</v>
      </c>
      <c r="D289" t="s">
        <v>293</v>
      </c>
      <c r="E289" s="5">
        <v>16.989999999999998</v>
      </c>
      <c r="G289" t="s">
        <v>294</v>
      </c>
      <c r="H289">
        <v>4100</v>
      </c>
      <c r="I289" t="str">
        <f>VLOOKUP(H289,[2]Sheet1!$B$2:$C$266,2,FALSE)</f>
        <v>Stationery</v>
      </c>
    </row>
    <row r="290" spans="1:9" x14ac:dyDescent="0.25">
      <c r="A290" s="3">
        <v>41990</v>
      </c>
      <c r="B290">
        <v>8861</v>
      </c>
      <c r="C290" t="str">
        <f>VLOOKUP(B290,[1]Combined!$B$5:$C$666,2,FALSE)</f>
        <v>Accountancy</v>
      </c>
      <c r="D290" t="s">
        <v>295</v>
      </c>
      <c r="E290" s="5">
        <v>340</v>
      </c>
      <c r="G290" t="s">
        <v>296</v>
      </c>
      <c r="H290" s="4" t="s">
        <v>200</v>
      </c>
      <c r="I290" t="str">
        <f>VLOOKUP(H290,[2]Sheet1!$B$2:$C$266,2,FALSE)</f>
        <v>Professional Subscriptions</v>
      </c>
    </row>
    <row r="291" spans="1:9" x14ac:dyDescent="0.25">
      <c r="A291" s="3">
        <v>41990</v>
      </c>
      <c r="B291">
        <v>8861</v>
      </c>
      <c r="C291" t="str">
        <f>VLOOKUP(B291,[1]Combined!$B$5:$C$666,2,FALSE)</f>
        <v>Accountancy</v>
      </c>
      <c r="D291" t="s">
        <v>295</v>
      </c>
      <c r="E291" s="5">
        <v>128</v>
      </c>
      <c r="G291" t="s">
        <v>297</v>
      </c>
      <c r="H291">
        <v>5300</v>
      </c>
      <c r="I291" t="str">
        <f>VLOOKUP(H291,[2]Sheet1!$B$2:$C$266,2,FALSE)</f>
        <v>Subscriptions</v>
      </c>
    </row>
    <row r="292" spans="1:9" x14ac:dyDescent="0.25">
      <c r="A292" s="3">
        <v>41995</v>
      </c>
      <c r="B292">
        <v>1029</v>
      </c>
      <c r="C292" t="str">
        <f>VLOOKUP(B292,[1]Combined!$B$5:$C$666,2,FALSE)</f>
        <v>Renovation to Flat above TIC</v>
      </c>
      <c r="D292" t="s">
        <v>298</v>
      </c>
      <c r="E292" s="5">
        <v>1245.8399999999999</v>
      </c>
      <c r="G292" t="s">
        <v>299</v>
      </c>
      <c r="H292">
        <v>7020</v>
      </c>
      <c r="I292" t="str">
        <f>VLOOKUP(H292,[2]Sheet1!$B$2:$C$266,2,FALSE)</f>
        <v>Furniture &amp; Equipment</v>
      </c>
    </row>
    <row r="293" spans="1:9" x14ac:dyDescent="0.25">
      <c r="A293" s="3">
        <v>41995</v>
      </c>
      <c r="B293">
        <v>1029</v>
      </c>
      <c r="C293" t="str">
        <f>VLOOKUP(B293,[1]Combined!$B$5:$C$666,2,FALSE)</f>
        <v>Renovation to Flat above TIC</v>
      </c>
      <c r="D293" t="s">
        <v>298</v>
      </c>
      <c r="E293" s="5">
        <v>679.17</v>
      </c>
      <c r="G293" t="s">
        <v>299</v>
      </c>
      <c r="H293">
        <v>7020</v>
      </c>
      <c r="I293" t="str">
        <f>VLOOKUP(H293,[2]Sheet1!$B$2:$C$266,2,FALSE)</f>
        <v>Furniture &amp; Equipment</v>
      </c>
    </row>
    <row r="294" spans="1:9" x14ac:dyDescent="0.25">
      <c r="A294" s="3">
        <v>41974</v>
      </c>
      <c r="B294">
        <v>8875</v>
      </c>
      <c r="C294" t="str">
        <f>VLOOKUP(B294,[1]Combined!$B$5:$C$666,2,FALSE)</f>
        <v>Head of Policy &amp; Governance</v>
      </c>
      <c r="D294" t="s">
        <v>59</v>
      </c>
      <c r="E294" s="5">
        <v>26.69</v>
      </c>
      <c r="G294" t="s">
        <v>56</v>
      </c>
      <c r="H294">
        <v>5510</v>
      </c>
      <c r="I294" t="str">
        <f>VLOOKUP(H294,[2]Sheet1!$B$2:$C$266,2,FALSE)</f>
        <v>Refreshments</v>
      </c>
    </row>
    <row r="295" spans="1:9" x14ac:dyDescent="0.25">
      <c r="A295" s="3">
        <v>41988</v>
      </c>
      <c r="B295">
        <v>2972</v>
      </c>
      <c r="C295" t="str">
        <f>VLOOKUP(B295,[1]Combined!$B$5:$C$666,2,FALSE)</f>
        <v>Council House</v>
      </c>
      <c r="D295" t="s">
        <v>55</v>
      </c>
      <c r="E295" s="5">
        <v>8</v>
      </c>
      <c r="G295" t="s">
        <v>300</v>
      </c>
      <c r="H295">
        <v>1311</v>
      </c>
      <c r="I295" t="str">
        <f>VLOOKUP(H295,[2]Sheet1!$B$2:$C$266,2,FALSE)</f>
        <v>Contract cleaning &amp; Cleaning Supplies</v>
      </c>
    </row>
    <row r="296" spans="1:9" x14ac:dyDescent="0.25">
      <c r="A296" s="3">
        <v>42010</v>
      </c>
      <c r="B296">
        <v>4302</v>
      </c>
      <c r="C296" t="str">
        <f>VLOOKUP(B296,[1]Combined!$B$5:$C$666,2,FALSE)</f>
        <v>Street Scene</v>
      </c>
      <c r="D296" t="s">
        <v>88</v>
      </c>
      <c r="E296" s="5">
        <v>16.489999999999998</v>
      </c>
      <c r="G296" t="s">
        <v>301</v>
      </c>
      <c r="H296">
        <v>2000</v>
      </c>
      <c r="I296" t="str">
        <f>VLOOKUP(H296,[2]Sheet1!$B$2:$C$266,2,FALSE)</f>
        <v>Furniture &amp; Equipment</v>
      </c>
    </row>
    <row r="297" spans="1:9" x14ac:dyDescent="0.25">
      <c r="A297" s="3">
        <v>42011</v>
      </c>
      <c r="B297">
        <v>4302</v>
      </c>
      <c r="C297" t="str">
        <f>VLOOKUP(B297,[1]Combined!$B$5:$C$666,2,FALSE)</f>
        <v>Street Scene</v>
      </c>
      <c r="D297" t="s">
        <v>88</v>
      </c>
      <c r="E297" s="5">
        <v>4.99</v>
      </c>
      <c r="G297" t="s">
        <v>302</v>
      </c>
      <c r="H297">
        <v>2000</v>
      </c>
      <c r="I297" t="str">
        <f>VLOOKUP(H297,[2]Sheet1!$B$2:$C$266,2,FALSE)</f>
        <v>Furniture &amp; Equipment</v>
      </c>
    </row>
    <row r="298" spans="1:9" x14ac:dyDescent="0.25">
      <c r="A298" s="3">
        <v>42011</v>
      </c>
      <c r="B298">
        <v>4302</v>
      </c>
      <c r="C298" t="str">
        <f>VLOOKUP(B298,[1]Combined!$B$5:$C$666,2,FALSE)</f>
        <v>Street Scene</v>
      </c>
      <c r="D298" t="s">
        <v>206</v>
      </c>
      <c r="E298" s="5">
        <v>77.989999999999995</v>
      </c>
      <c r="G298" t="s">
        <v>207</v>
      </c>
      <c r="H298">
        <v>2000</v>
      </c>
      <c r="I298" t="str">
        <f>VLOOKUP(H298,[2]Sheet1!$B$2:$C$266,2,FALSE)</f>
        <v>Furniture &amp; Equipment</v>
      </c>
    </row>
    <row r="299" spans="1:9" x14ac:dyDescent="0.25">
      <c r="A299" s="3">
        <v>42011</v>
      </c>
      <c r="B299" s="4" t="s">
        <v>303</v>
      </c>
      <c r="C299" t="str">
        <f>VLOOKUP(B299,[1]Combined!$B$5:$C$666,2,FALSE)</f>
        <v>RX55GYY Leyland DAF Van</v>
      </c>
      <c r="D299" t="s">
        <v>304</v>
      </c>
      <c r="E299" s="5">
        <v>120</v>
      </c>
      <c r="G299" t="s">
        <v>305</v>
      </c>
      <c r="H299">
        <v>4402</v>
      </c>
      <c r="I299" t="str">
        <f>VLOOKUP(H299,[2]Sheet1!$B$2:$C$266,2,FALSE)</f>
        <v>Uninsured Loss</v>
      </c>
    </row>
    <row r="300" spans="1:9" x14ac:dyDescent="0.25">
      <c r="A300" s="3">
        <v>42011</v>
      </c>
      <c r="B300">
        <v>8861</v>
      </c>
      <c r="C300" t="str">
        <f>VLOOKUP(B300,[1]Combined!$B$5:$C$666,2,FALSE)</f>
        <v>Accountancy</v>
      </c>
      <c r="D300" t="s">
        <v>210</v>
      </c>
      <c r="E300" s="5">
        <v>0.01</v>
      </c>
      <c r="G300" t="s">
        <v>306</v>
      </c>
      <c r="H300">
        <v>3311</v>
      </c>
      <c r="I300" t="str">
        <f>VLOOKUP(H300,[2]Sheet1!$B$2:$C$266,2,FALSE)</f>
        <v>Vehicle Fuel</v>
      </c>
    </row>
    <row r="301" spans="1:9" x14ac:dyDescent="0.25">
      <c r="A301" s="3">
        <v>42011</v>
      </c>
      <c r="B301" s="4" t="s">
        <v>100</v>
      </c>
      <c r="C301" t="str">
        <f>VLOOKUP(B301,[1]Combined!$B$5:$C$666,2,FALSE)</f>
        <v>BP12 GKK Iveco daily 3500 tonne</v>
      </c>
      <c r="D301" t="s">
        <v>210</v>
      </c>
      <c r="E301" s="5">
        <v>35.380000000000003</v>
      </c>
      <c r="G301" t="s">
        <v>172</v>
      </c>
      <c r="H301">
        <v>3311</v>
      </c>
      <c r="I301" t="str">
        <f>VLOOKUP(H301,[2]Sheet1!$B$2:$C$266,2,FALSE)</f>
        <v>Vehicle Fuel</v>
      </c>
    </row>
    <row r="302" spans="1:9" x14ac:dyDescent="0.25">
      <c r="A302" s="3">
        <v>42011</v>
      </c>
      <c r="B302" s="4" t="s">
        <v>303</v>
      </c>
      <c r="C302" t="str">
        <f>VLOOKUP(B302,[1]Combined!$B$5:$C$666,2,FALSE)</f>
        <v>RX55GYY Leyland DAF Van</v>
      </c>
      <c r="D302" t="s">
        <v>210</v>
      </c>
      <c r="E302" s="5">
        <v>48</v>
      </c>
      <c r="G302" t="s">
        <v>172</v>
      </c>
      <c r="H302">
        <v>3311</v>
      </c>
      <c r="I302" t="str">
        <f>VLOOKUP(H302,[2]Sheet1!$B$2:$C$266,2,FALSE)</f>
        <v>Vehicle Fuel</v>
      </c>
    </row>
    <row r="303" spans="1:9" x14ac:dyDescent="0.25">
      <c r="A303" s="3">
        <v>42011</v>
      </c>
      <c r="B303" s="4" t="s">
        <v>176</v>
      </c>
      <c r="C303" t="str">
        <f>VLOOKUP(B303,[1]Combined!$B$5:$C$666,2,FALSE)</f>
        <v>VU12 KWS - 26T Split Bodied Freighter</v>
      </c>
      <c r="D303" t="s">
        <v>210</v>
      </c>
      <c r="E303" s="5">
        <v>70.930000000000007</v>
      </c>
      <c r="G303" t="s">
        <v>172</v>
      </c>
      <c r="H303">
        <v>3311</v>
      </c>
      <c r="I303" t="str">
        <f>VLOOKUP(H303,[2]Sheet1!$B$2:$C$266,2,FALSE)</f>
        <v>Vehicle Fuel</v>
      </c>
    </row>
    <row r="304" spans="1:9" x14ac:dyDescent="0.25">
      <c r="A304" s="3">
        <v>42011</v>
      </c>
      <c r="B304" s="4" t="s">
        <v>157</v>
      </c>
      <c r="C304" t="str">
        <f>VLOOKUP(B304,[1]Combined!$B$5:$C$666,2,FALSE)</f>
        <v>VK57 UNL Dennis Elite 24T</v>
      </c>
      <c r="D304" t="s">
        <v>210</v>
      </c>
      <c r="E304" s="5">
        <v>85</v>
      </c>
      <c r="G304" t="s">
        <v>172</v>
      </c>
      <c r="H304">
        <v>3311</v>
      </c>
      <c r="I304" t="str">
        <f>VLOOKUP(H304,[2]Sheet1!$B$2:$C$266,2,FALSE)</f>
        <v>Vehicle Fuel</v>
      </c>
    </row>
    <row r="305" spans="1:9" x14ac:dyDescent="0.25">
      <c r="A305" s="3">
        <v>42011</v>
      </c>
      <c r="B305" s="4" t="s">
        <v>307</v>
      </c>
      <c r="C305" t="str">
        <f>VLOOKUP(B305,[1]Combined!$B$5:$C$666,2,FALSE)</f>
        <v>VU12 KWR - 26T Split Body Freighter</v>
      </c>
      <c r="D305" t="s">
        <v>210</v>
      </c>
      <c r="E305" s="5">
        <v>100.56</v>
      </c>
      <c r="G305" t="s">
        <v>172</v>
      </c>
      <c r="H305">
        <v>3311</v>
      </c>
      <c r="I305" t="str">
        <f>VLOOKUP(H305,[2]Sheet1!$B$2:$C$266,2,FALSE)</f>
        <v>Vehicle Fuel</v>
      </c>
    </row>
    <row r="306" spans="1:9" x14ac:dyDescent="0.25">
      <c r="A306" s="3">
        <v>42011</v>
      </c>
      <c r="B306" s="4" t="s">
        <v>14</v>
      </c>
      <c r="C306" t="str">
        <f>VLOOKUP(B306,[1]Combined!$B$5:$C$666,2,FALSE)</f>
        <v>VK13 VCF 32t Mercedes Econic Geesink RCV</v>
      </c>
      <c r="D306" t="s">
        <v>210</v>
      </c>
      <c r="E306" s="5">
        <v>119.31</v>
      </c>
      <c r="G306" t="s">
        <v>172</v>
      </c>
      <c r="H306">
        <v>3311</v>
      </c>
      <c r="I306" t="str">
        <f>VLOOKUP(H306,[2]Sheet1!$B$2:$C$266,2,FALSE)</f>
        <v>Vehicle Fuel</v>
      </c>
    </row>
    <row r="307" spans="1:9" x14ac:dyDescent="0.25">
      <c r="A307" s="3">
        <v>42011</v>
      </c>
      <c r="B307" s="4" t="s">
        <v>14</v>
      </c>
      <c r="C307" t="str">
        <f>VLOOKUP(B307,[1]Combined!$B$5:$C$666,2,FALSE)</f>
        <v>VK13 VCF 32t Mercedes Econic Geesink RCV</v>
      </c>
      <c r="D307" t="s">
        <v>210</v>
      </c>
      <c r="E307" s="5"/>
      <c r="G307" t="s">
        <v>172</v>
      </c>
      <c r="H307">
        <v>3311</v>
      </c>
      <c r="I307" t="str">
        <f>VLOOKUP(H307,[2]Sheet1!$B$2:$C$266,2,FALSE)</f>
        <v>Vehicle Fuel</v>
      </c>
    </row>
    <row r="308" spans="1:9" x14ac:dyDescent="0.25">
      <c r="A308" s="3">
        <v>42011</v>
      </c>
      <c r="B308" s="4" t="s">
        <v>14</v>
      </c>
      <c r="C308" t="str">
        <f>VLOOKUP(B308,[1]Combined!$B$5:$C$666,2,FALSE)</f>
        <v>VK13 VCF 32t Mercedes Econic Geesink RCV</v>
      </c>
      <c r="D308" t="s">
        <v>210</v>
      </c>
      <c r="E308" s="5"/>
      <c r="G308" t="s">
        <v>172</v>
      </c>
      <c r="H308">
        <v>3311</v>
      </c>
      <c r="I308" t="str">
        <f>VLOOKUP(H308,[2]Sheet1!$B$2:$C$266,2,FALSE)</f>
        <v>Vehicle Fuel</v>
      </c>
    </row>
    <row r="309" spans="1:9" x14ac:dyDescent="0.25">
      <c r="A309" s="3">
        <v>42011</v>
      </c>
      <c r="B309" s="4" t="s">
        <v>174</v>
      </c>
      <c r="C309" t="str">
        <f>VLOOKUP(B309,[1]Combined!$B$5:$C$666,2,FALSE)</f>
        <v>AY56 FME Norba Freighter</v>
      </c>
      <c r="D309" t="s">
        <v>210</v>
      </c>
      <c r="E309" s="5">
        <v>119.4</v>
      </c>
      <c r="G309" t="s">
        <v>172</v>
      </c>
      <c r="H309">
        <v>3311</v>
      </c>
      <c r="I309" t="str">
        <f>VLOOKUP(H309,[2]Sheet1!$B$2:$C$266,2,FALSE)</f>
        <v>Vehicle Fuel</v>
      </c>
    </row>
    <row r="310" spans="1:9" x14ac:dyDescent="0.25">
      <c r="A310" s="3">
        <v>42016</v>
      </c>
      <c r="B310" s="4" t="s">
        <v>11</v>
      </c>
      <c r="C310" t="str">
        <f>VLOOKUP(B310,[1]Combined!$B$5:$C$666,2,FALSE)</f>
        <v>Parks and Grounds maintenance</v>
      </c>
      <c r="D310" s="6" t="s">
        <v>308</v>
      </c>
      <c r="E310" s="5">
        <v>55.3</v>
      </c>
      <c r="G310" t="s">
        <v>309</v>
      </c>
      <c r="H310">
        <v>2000</v>
      </c>
      <c r="I310" t="str">
        <f>VLOOKUP(H310,[2]Sheet1!$B$2:$C$266,2,FALSE)</f>
        <v>Furniture &amp; Equipment</v>
      </c>
    </row>
    <row r="311" spans="1:9" x14ac:dyDescent="0.25">
      <c r="A311" s="3">
        <v>42018</v>
      </c>
      <c r="B311" s="4" t="s">
        <v>11</v>
      </c>
      <c r="C311" t="str">
        <f>VLOOKUP(B311,[1]Combined!$B$5:$C$666,2,FALSE)</f>
        <v>Parks and Grounds maintenance</v>
      </c>
      <c r="D311" s="7" t="s">
        <v>48</v>
      </c>
      <c r="E311" s="5">
        <v>4.67</v>
      </c>
      <c r="G311" t="s">
        <v>310</v>
      </c>
      <c r="H311">
        <v>2000</v>
      </c>
      <c r="I311" t="str">
        <f>VLOOKUP(H311,[2]Sheet1!$B$2:$C$266,2,FALSE)</f>
        <v>Furniture &amp; Equipment</v>
      </c>
    </row>
    <row r="312" spans="1:9" x14ac:dyDescent="0.25">
      <c r="A312" s="3">
        <v>42019</v>
      </c>
      <c r="B312" s="4" t="s">
        <v>11</v>
      </c>
      <c r="C312" t="str">
        <f>VLOOKUP(B312,[1]Combined!$B$5:$C$666,2,FALSE)</f>
        <v>Parks and Grounds maintenance</v>
      </c>
      <c r="D312" s="7" t="s">
        <v>311</v>
      </c>
      <c r="E312" s="5">
        <v>7</v>
      </c>
      <c r="G312" t="s">
        <v>312</v>
      </c>
      <c r="H312">
        <v>2000</v>
      </c>
      <c r="I312" t="str">
        <f>VLOOKUP(H312,[2]Sheet1!$B$2:$C$266,2,FALSE)</f>
        <v>Furniture &amp; Equipment</v>
      </c>
    </row>
    <row r="313" spans="1:9" x14ac:dyDescent="0.25">
      <c r="A313" s="3">
        <v>42023</v>
      </c>
      <c r="B313" s="4">
        <v>4302</v>
      </c>
      <c r="C313" t="str">
        <f>VLOOKUP(B313,[1]Combined!$B$5:$C$666,2,FALSE)</f>
        <v>Street Scene</v>
      </c>
      <c r="D313" s="7" t="s">
        <v>313</v>
      </c>
      <c r="E313" s="5">
        <v>55.89</v>
      </c>
      <c r="G313" t="s">
        <v>314</v>
      </c>
      <c r="H313">
        <v>2000</v>
      </c>
      <c r="I313" t="str">
        <f>VLOOKUP(H313,[2]Sheet1!$B$2:$C$266,2,FALSE)</f>
        <v>Furniture &amp; Equipment</v>
      </c>
    </row>
    <row r="314" spans="1:9" x14ac:dyDescent="0.25">
      <c r="A314" s="3">
        <v>42030</v>
      </c>
      <c r="B314" s="4" t="s">
        <v>270</v>
      </c>
      <c r="C314" t="str">
        <f>VLOOKUP(B314,[1]Combined!$B$5:$C$666,2,FALSE)</f>
        <v>Cleaning Public Conveniences</v>
      </c>
      <c r="D314" s="7" t="s">
        <v>315</v>
      </c>
      <c r="E314" s="5">
        <v>51.41</v>
      </c>
      <c r="G314" t="s">
        <v>316</v>
      </c>
      <c r="H314">
        <v>2000</v>
      </c>
      <c r="I314" t="str">
        <f>VLOOKUP(H314,[2]Sheet1!$B$2:$C$266,2,FALSE)</f>
        <v>Furniture &amp; Equipment</v>
      </c>
    </row>
    <row r="315" spans="1:9" x14ac:dyDescent="0.25">
      <c r="A315" s="3">
        <v>42032</v>
      </c>
      <c r="B315" s="4" t="s">
        <v>270</v>
      </c>
      <c r="C315" t="str">
        <f>VLOOKUP(B315,[1]Combined!$B$5:$C$666,2,FALSE)</f>
        <v>Cleaning Public Conveniences</v>
      </c>
      <c r="D315" s="7" t="s">
        <v>315</v>
      </c>
      <c r="E315" s="5">
        <v>257.04000000000002</v>
      </c>
      <c r="G315" t="s">
        <v>316</v>
      </c>
      <c r="H315">
        <v>2000</v>
      </c>
      <c r="I315" t="str">
        <f>VLOOKUP(H315,[2]Sheet1!$B$2:$C$266,2,FALSE)</f>
        <v>Furniture &amp; Equipment</v>
      </c>
    </row>
    <row r="316" spans="1:9" x14ac:dyDescent="0.25">
      <c r="A316" s="3">
        <v>42034</v>
      </c>
      <c r="B316" s="4" t="s">
        <v>45</v>
      </c>
      <c r="C316" t="str">
        <f>VLOOKUP(B316,[1]Combined!$B$5:$C$666,2,FALSE)</f>
        <v>Kerbside Recycling &amp; Refuse collection</v>
      </c>
      <c r="D316" s="7" t="s">
        <v>48</v>
      </c>
      <c r="E316" s="5">
        <v>10.07</v>
      </c>
      <c r="G316" t="s">
        <v>317</v>
      </c>
      <c r="H316">
        <v>2000</v>
      </c>
      <c r="I316" t="str">
        <f>VLOOKUP(H316,[2]Sheet1!$B$2:$C$266,2,FALSE)</f>
        <v>Furniture &amp; Equipment</v>
      </c>
    </row>
    <row r="317" spans="1:9" x14ac:dyDescent="0.25">
      <c r="A317" s="3">
        <v>42034</v>
      </c>
      <c r="B317" s="4">
        <v>4302</v>
      </c>
      <c r="C317" t="str">
        <f>VLOOKUP(B317,[1]Combined!$B$5:$C$666,2,FALSE)</f>
        <v>Street Scene</v>
      </c>
      <c r="D317" s="7" t="s">
        <v>48</v>
      </c>
      <c r="E317" s="5">
        <v>16.3</v>
      </c>
      <c r="G317" t="s">
        <v>318</v>
      </c>
      <c r="H317">
        <v>2000</v>
      </c>
      <c r="I317" t="str">
        <f>VLOOKUP(H317,[2]Sheet1!$B$2:$C$266,2,FALSE)</f>
        <v>Furniture &amp; Equipment</v>
      </c>
    </row>
    <row r="318" spans="1:9" x14ac:dyDescent="0.25">
      <c r="A318" s="3">
        <v>42035</v>
      </c>
      <c r="B318" s="4" t="s">
        <v>45</v>
      </c>
      <c r="C318" t="str">
        <f>VLOOKUP(B318,[1]Combined!$B$5:$C$666,2,FALSE)</f>
        <v>Kerbside Recycling &amp; Refuse collection</v>
      </c>
      <c r="D318" s="7" t="s">
        <v>48</v>
      </c>
      <c r="E318" s="5">
        <v>3.99</v>
      </c>
      <c r="G318" t="s">
        <v>319</v>
      </c>
      <c r="H318">
        <v>2000</v>
      </c>
      <c r="I318" t="str">
        <f>VLOOKUP(H318,[2]Sheet1!$B$2:$C$266,2,FALSE)</f>
        <v>Furniture &amp; Equipment</v>
      </c>
    </row>
    <row r="319" spans="1:9" x14ac:dyDescent="0.25">
      <c r="A319" s="3">
        <v>42010</v>
      </c>
      <c r="B319">
        <v>1029</v>
      </c>
      <c r="C319" t="str">
        <f>VLOOKUP(B319,[1]Combined!$B$5:$C$666,2,FALSE)</f>
        <v>Renovation to Flat above TIC</v>
      </c>
      <c r="D319" s="7" t="s">
        <v>320</v>
      </c>
      <c r="E319" s="5">
        <v>328.99</v>
      </c>
      <c r="G319" t="s">
        <v>321</v>
      </c>
      <c r="H319">
        <v>7020</v>
      </c>
      <c r="I319" t="str">
        <f>VLOOKUP(H319,[2]Sheet1!$B$2:$C$266,2,FALSE)</f>
        <v>Furniture &amp; Equipment</v>
      </c>
    </row>
    <row r="320" spans="1:9" x14ac:dyDescent="0.25">
      <c r="A320" s="3">
        <v>42017</v>
      </c>
      <c r="B320">
        <v>8860</v>
      </c>
      <c r="C320" t="str">
        <f>VLOOKUP(B320,[1]Combined!$B$5:$C$666,2,FALSE)</f>
        <v>Head of Resources</v>
      </c>
      <c r="D320" s="7" t="s">
        <v>322</v>
      </c>
      <c r="E320" s="5">
        <v>9.1999999999999993</v>
      </c>
      <c r="G320" t="s">
        <v>323</v>
      </c>
      <c r="H320">
        <v>3620</v>
      </c>
      <c r="I320" t="str">
        <f>VLOOKUP(H320,[2]Sheet1!$B$2:$C$266,2,FALSE)</f>
        <v>Travel Expenses</v>
      </c>
    </row>
    <row r="321" spans="1:9" x14ac:dyDescent="0.25">
      <c r="A321" s="3">
        <v>42013</v>
      </c>
      <c r="B321">
        <v>8620</v>
      </c>
      <c r="C321" t="str">
        <f>VLOOKUP(B321,[1]Combined!$B$5:$C$666,2,FALSE)</f>
        <v>Document Services</v>
      </c>
      <c r="D321" s="7" t="s">
        <v>9</v>
      </c>
      <c r="E321" s="5">
        <v>385.37</v>
      </c>
      <c r="G321" t="s">
        <v>10</v>
      </c>
      <c r="H321">
        <v>2300</v>
      </c>
      <c r="I321" t="str">
        <f>VLOOKUP(H321,[2]Sheet1!$B$2:$C$266,2,FALSE)</f>
        <v>Materials - Consumables</v>
      </c>
    </row>
    <row r="322" spans="1:9" x14ac:dyDescent="0.25">
      <c r="A322" s="3">
        <v>42025</v>
      </c>
      <c r="B322">
        <v>8620</v>
      </c>
      <c r="C322" t="str">
        <f>VLOOKUP(B322,[1]Combined!$B$5:$C$666,2,FALSE)</f>
        <v>Document Services</v>
      </c>
      <c r="D322" s="7" t="s">
        <v>133</v>
      </c>
      <c r="E322" s="5">
        <v>210.6</v>
      </c>
      <c r="G322" t="s">
        <v>324</v>
      </c>
      <c r="H322">
        <v>2300</v>
      </c>
      <c r="I322" t="str">
        <f>VLOOKUP(H322,[2]Sheet1!$B$2:$C$266,2,FALSE)</f>
        <v>Materials - Consumables</v>
      </c>
    </row>
    <row r="323" spans="1:9" x14ac:dyDescent="0.25">
      <c r="A323" s="3">
        <v>42031</v>
      </c>
      <c r="B323">
        <v>8620</v>
      </c>
      <c r="C323" t="str">
        <f>VLOOKUP(B323,[1]Combined!$B$5:$C$666,2,FALSE)</f>
        <v>Document Services</v>
      </c>
      <c r="D323" s="7" t="s">
        <v>9</v>
      </c>
      <c r="E323" s="5">
        <v>510.78</v>
      </c>
      <c r="G323" t="s">
        <v>10</v>
      </c>
      <c r="H323">
        <v>2300</v>
      </c>
      <c r="I323" t="str">
        <f>VLOOKUP(H323,[2]Sheet1!$B$2:$C$266,2,FALSE)</f>
        <v>Materials - Consumables</v>
      </c>
    </row>
    <row r="324" spans="1:9" x14ac:dyDescent="0.25">
      <c r="A324" s="3">
        <v>42012</v>
      </c>
      <c r="B324">
        <v>8852</v>
      </c>
      <c r="C324" t="str">
        <f>VLOOKUP(B324,[1]Combined!$B$5:$C$666,2,FALSE)</f>
        <v>Office Cleaning</v>
      </c>
      <c r="D324" s="7" t="s">
        <v>325</v>
      </c>
      <c r="E324" s="5">
        <v>119.94</v>
      </c>
      <c r="G324" t="s">
        <v>326</v>
      </c>
      <c r="H324">
        <v>2700</v>
      </c>
      <c r="I324" t="str">
        <f>VLOOKUP(H324,[2]Sheet1!$B$2:$C$266,2,FALSE)</f>
        <v>Clothes, uniforms and laundry</v>
      </c>
    </row>
    <row r="325" spans="1:9" x14ac:dyDescent="0.25">
      <c r="A325" s="3">
        <v>42016</v>
      </c>
      <c r="B325">
        <v>2985</v>
      </c>
      <c r="C325" t="str">
        <f>VLOOKUP(B325,[1]Combined!$B$5:$C$666,2,FALSE)</f>
        <v>19/21 Church Street, Malvern</v>
      </c>
      <c r="D325" s="7" t="s">
        <v>327</v>
      </c>
      <c r="E325" s="5">
        <v>145.5</v>
      </c>
      <c r="G325" t="s">
        <v>328</v>
      </c>
      <c r="H325">
        <v>2000</v>
      </c>
      <c r="I325" t="str">
        <f>VLOOKUP(H325,[2]Sheet1!$B$2:$C$266,2,FALSE)</f>
        <v>Furniture &amp; Equipment</v>
      </c>
    </row>
    <row r="326" spans="1:9" x14ac:dyDescent="0.25">
      <c r="A326" s="3">
        <v>42018</v>
      </c>
      <c r="B326">
        <v>2985</v>
      </c>
      <c r="C326" t="str">
        <f>VLOOKUP(B326,[1]Combined!$B$5:$C$666,2,FALSE)</f>
        <v>19/21 Church Street, Malvern</v>
      </c>
      <c r="D326" s="7" t="s">
        <v>329</v>
      </c>
      <c r="E326" s="5">
        <v>34.799999999999997</v>
      </c>
      <c r="G326" t="s">
        <v>330</v>
      </c>
      <c r="H326">
        <v>4100</v>
      </c>
      <c r="I326" t="str">
        <f>VLOOKUP(H326,[2]Sheet1!$B$2:$C$266,2,FALSE)</f>
        <v>Stationery</v>
      </c>
    </row>
    <row r="327" spans="1:9" x14ac:dyDescent="0.25">
      <c r="A327" s="3">
        <v>42023</v>
      </c>
      <c r="B327">
        <v>2985</v>
      </c>
      <c r="C327" t="str">
        <f>VLOOKUP(B327,[1]Combined!$B$5:$C$666,2,FALSE)</f>
        <v>19/21 Church Street, Malvern</v>
      </c>
      <c r="D327" s="7" t="s">
        <v>88</v>
      </c>
      <c r="E327" s="5">
        <v>272.27999999999997</v>
      </c>
      <c r="G327" t="s">
        <v>287</v>
      </c>
      <c r="H327">
        <v>2000</v>
      </c>
      <c r="I327" t="str">
        <f>VLOOKUP(H327,[2]Sheet1!$B$2:$C$266,2,FALSE)</f>
        <v>Furniture &amp; Equipment</v>
      </c>
    </row>
    <row r="328" spans="1:9" x14ac:dyDescent="0.25">
      <c r="A328" s="3">
        <v>42025</v>
      </c>
      <c r="B328">
        <v>2985</v>
      </c>
      <c r="C328" t="str">
        <f>VLOOKUP(B328,[1]Combined!$B$5:$C$666,2,FALSE)</f>
        <v>19/21 Church Street, Malvern</v>
      </c>
      <c r="D328" s="7" t="s">
        <v>282</v>
      </c>
      <c r="E328" s="5">
        <v>131.75</v>
      </c>
      <c r="G328" t="s">
        <v>287</v>
      </c>
      <c r="H328">
        <v>2000</v>
      </c>
      <c r="I328" t="str">
        <f>VLOOKUP(H328,[2]Sheet1!$B$2:$C$266,2,FALSE)</f>
        <v>Furniture &amp; Equipment</v>
      </c>
    </row>
    <row r="329" spans="1:9" x14ac:dyDescent="0.25">
      <c r="A329" s="3">
        <v>42025</v>
      </c>
      <c r="B329">
        <v>2985</v>
      </c>
      <c r="C329" t="str">
        <f>VLOOKUP(B329,[1]Combined!$B$5:$C$666,2,FALSE)</f>
        <v>19/21 Church Street, Malvern</v>
      </c>
      <c r="D329" s="7" t="s">
        <v>331</v>
      </c>
      <c r="E329" s="5">
        <v>160.38</v>
      </c>
      <c r="G329" t="s">
        <v>287</v>
      </c>
      <c r="H329">
        <v>2000</v>
      </c>
      <c r="I329" t="str">
        <f>VLOOKUP(H329,[2]Sheet1!$B$2:$C$266,2,FALSE)</f>
        <v>Furniture &amp; Equipment</v>
      </c>
    </row>
    <row r="330" spans="1:9" x14ac:dyDescent="0.25">
      <c r="A330" s="3">
        <v>42025</v>
      </c>
      <c r="B330">
        <v>2985</v>
      </c>
      <c r="C330" t="str">
        <f>VLOOKUP(B330,[1]Combined!$B$5:$C$666,2,FALSE)</f>
        <v>19/21 Church Street, Malvern</v>
      </c>
      <c r="D330" s="7" t="s">
        <v>282</v>
      </c>
      <c r="E330" s="5">
        <v>500</v>
      </c>
      <c r="G330" t="s">
        <v>287</v>
      </c>
      <c r="H330">
        <v>2000</v>
      </c>
      <c r="I330" t="str">
        <f>VLOOKUP(H330,[2]Sheet1!$B$2:$C$266,2,FALSE)</f>
        <v>Furniture &amp; Equipment</v>
      </c>
    </row>
    <row r="331" spans="1:9" x14ac:dyDescent="0.25">
      <c r="A331" s="3">
        <v>42026</v>
      </c>
      <c r="B331">
        <v>2985</v>
      </c>
      <c r="C331" t="str">
        <f>VLOOKUP(B331,[1]Combined!$B$5:$C$666,2,FALSE)</f>
        <v>19/21 Church Street, Malvern</v>
      </c>
      <c r="D331" s="7" t="s">
        <v>59</v>
      </c>
      <c r="E331" s="5">
        <v>21.16</v>
      </c>
      <c r="G331" t="s">
        <v>287</v>
      </c>
      <c r="H331">
        <v>2000</v>
      </c>
      <c r="I331" t="str">
        <f>VLOOKUP(H331,[2]Sheet1!$B$2:$C$266,2,FALSE)</f>
        <v>Furniture &amp; Equipment</v>
      </c>
    </row>
    <row r="332" spans="1:9" x14ac:dyDescent="0.25">
      <c r="A332" s="3">
        <v>42027</v>
      </c>
      <c r="B332">
        <v>2985</v>
      </c>
      <c r="C332" t="str">
        <f>VLOOKUP(B332,[1]Combined!$B$5:$C$666,2,FALSE)</f>
        <v>19/21 Church Street, Malvern</v>
      </c>
      <c r="D332" s="7" t="s">
        <v>88</v>
      </c>
      <c r="E332" s="5">
        <v>180.94</v>
      </c>
      <c r="G332" t="s">
        <v>287</v>
      </c>
      <c r="H332">
        <v>2000</v>
      </c>
      <c r="I332" t="str">
        <f>VLOOKUP(H332,[2]Sheet1!$B$2:$C$266,2,FALSE)</f>
        <v>Furniture &amp; Equipment</v>
      </c>
    </row>
    <row r="333" spans="1:9" x14ac:dyDescent="0.25">
      <c r="A333" s="3">
        <v>42028</v>
      </c>
      <c r="B333">
        <v>2985</v>
      </c>
      <c r="C333" t="str">
        <f>VLOOKUP(B333,[1]Combined!$B$5:$C$666,2,FALSE)</f>
        <v>19/21 Church Street, Malvern</v>
      </c>
      <c r="D333" s="7" t="s">
        <v>331</v>
      </c>
      <c r="E333" s="5">
        <v>99.86</v>
      </c>
      <c r="G333" t="s">
        <v>287</v>
      </c>
      <c r="H333">
        <v>2000</v>
      </c>
      <c r="I333" t="str">
        <f>VLOOKUP(H333,[2]Sheet1!$B$2:$C$266,2,FALSE)</f>
        <v>Furniture &amp; Equipment</v>
      </c>
    </row>
    <row r="334" spans="1:9" x14ac:dyDescent="0.25">
      <c r="A334" s="3">
        <v>42030</v>
      </c>
      <c r="B334">
        <v>2985</v>
      </c>
      <c r="C334" t="str">
        <f>VLOOKUP(B334,[1]Combined!$B$5:$C$666,2,FALSE)</f>
        <v>19/21 Church Street, Malvern</v>
      </c>
      <c r="D334" s="7" t="s">
        <v>88</v>
      </c>
      <c r="E334" s="5">
        <v>6.99</v>
      </c>
      <c r="G334" t="s">
        <v>287</v>
      </c>
      <c r="H334">
        <v>2000</v>
      </c>
      <c r="I334" t="str">
        <f>VLOOKUP(H334,[2]Sheet1!$B$2:$C$266,2,FALSE)</f>
        <v>Furniture &amp; Equipment</v>
      </c>
    </row>
    <row r="335" spans="1:9" x14ac:dyDescent="0.25">
      <c r="A335" s="3">
        <v>42030</v>
      </c>
      <c r="B335">
        <v>2985</v>
      </c>
      <c r="C335" t="str">
        <f>VLOOKUP(B335,[1]Combined!$B$5:$C$666,2,FALSE)</f>
        <v>19/21 Church Street, Malvern</v>
      </c>
      <c r="D335" s="7" t="s">
        <v>86</v>
      </c>
      <c r="E335" s="5">
        <v>28</v>
      </c>
      <c r="G335" t="s">
        <v>287</v>
      </c>
      <c r="H335">
        <v>2000</v>
      </c>
      <c r="I335" t="str">
        <f>VLOOKUP(H335,[2]Sheet1!$B$2:$C$266,2,FALSE)</f>
        <v>Furniture &amp; Equipment</v>
      </c>
    </row>
    <row r="336" spans="1:9" x14ac:dyDescent="0.25">
      <c r="A336" s="3">
        <v>42031</v>
      </c>
      <c r="B336">
        <v>2985</v>
      </c>
      <c r="C336" t="str">
        <f>VLOOKUP(B336,[1]Combined!$B$5:$C$666,2,FALSE)</f>
        <v>19/21 Church Street, Malvern</v>
      </c>
      <c r="D336" s="7" t="s">
        <v>31</v>
      </c>
      <c r="E336" s="5">
        <v>19.78</v>
      </c>
      <c r="G336" t="s">
        <v>287</v>
      </c>
      <c r="H336">
        <v>2000</v>
      </c>
      <c r="I336" t="str">
        <f>VLOOKUP(H336,[2]Sheet1!$B$2:$C$266,2,FALSE)</f>
        <v>Furniture &amp; Equipment</v>
      </c>
    </row>
    <row r="337" spans="1:9" x14ac:dyDescent="0.25">
      <c r="A337" s="3">
        <v>42031</v>
      </c>
      <c r="B337">
        <v>2985</v>
      </c>
      <c r="C337" t="str">
        <f>VLOOKUP(B337,[1]Combined!$B$5:$C$666,2,FALSE)</f>
        <v>19/21 Church Street, Malvern</v>
      </c>
      <c r="D337" s="7" t="s">
        <v>248</v>
      </c>
      <c r="E337" s="5">
        <v>54.5</v>
      </c>
      <c r="G337" t="s">
        <v>287</v>
      </c>
      <c r="H337">
        <v>2000</v>
      </c>
      <c r="I337" t="str">
        <f>VLOOKUP(H337,[2]Sheet1!$B$2:$C$266,2,FALSE)</f>
        <v>Furniture &amp; Equipment</v>
      </c>
    </row>
    <row r="338" spans="1:9" x14ac:dyDescent="0.25">
      <c r="A338" s="3">
        <v>42031</v>
      </c>
      <c r="B338">
        <v>2985</v>
      </c>
      <c r="C338" t="str">
        <f>VLOOKUP(B338,[1]Combined!$B$5:$C$666,2,FALSE)</f>
        <v>19/21 Church Street, Malvern</v>
      </c>
      <c r="D338" s="7" t="s">
        <v>31</v>
      </c>
      <c r="E338" s="5">
        <v>118.82</v>
      </c>
      <c r="G338" t="s">
        <v>287</v>
      </c>
      <c r="H338">
        <v>2000</v>
      </c>
      <c r="I338" t="str">
        <f>VLOOKUP(H338,[2]Sheet1!$B$2:$C$266,2,FALSE)</f>
        <v>Furniture &amp; Equipment</v>
      </c>
    </row>
    <row r="339" spans="1:9" x14ac:dyDescent="0.25">
      <c r="A339" s="3">
        <v>42032</v>
      </c>
      <c r="B339">
        <v>2985</v>
      </c>
      <c r="C339" t="str">
        <f>VLOOKUP(B339,[1]Combined!$B$5:$C$666,2,FALSE)</f>
        <v>19/21 Church Street, Malvern</v>
      </c>
      <c r="D339" s="7" t="s">
        <v>332</v>
      </c>
      <c r="E339" s="5">
        <v>8.58</v>
      </c>
      <c r="G339" t="s">
        <v>287</v>
      </c>
      <c r="H339">
        <v>2000</v>
      </c>
      <c r="I339" t="str">
        <f>VLOOKUP(H339,[2]Sheet1!$B$2:$C$266,2,FALSE)</f>
        <v>Furniture &amp; Equipment</v>
      </c>
    </row>
    <row r="340" spans="1:9" x14ac:dyDescent="0.25">
      <c r="A340" s="3">
        <v>42032</v>
      </c>
      <c r="B340">
        <v>2985</v>
      </c>
      <c r="C340" t="str">
        <f>VLOOKUP(B340,[1]Combined!$B$5:$C$666,2,FALSE)</f>
        <v>19/21 Church Street, Malvern</v>
      </c>
      <c r="D340" s="7" t="s">
        <v>31</v>
      </c>
      <c r="E340" s="5">
        <v>14.73</v>
      </c>
      <c r="G340" t="s">
        <v>287</v>
      </c>
      <c r="H340">
        <v>2000</v>
      </c>
      <c r="I340" t="str">
        <f>VLOOKUP(H340,[2]Sheet1!$B$2:$C$266,2,FALSE)</f>
        <v>Furniture &amp; Equipment</v>
      </c>
    </row>
    <row r="341" spans="1:9" x14ac:dyDescent="0.25">
      <c r="A341" s="3">
        <v>42033</v>
      </c>
      <c r="B341">
        <v>2985</v>
      </c>
      <c r="C341" t="str">
        <f>VLOOKUP(B341,[1]Combined!$B$5:$C$666,2,FALSE)</f>
        <v>19/21 Church Street, Malvern</v>
      </c>
      <c r="D341" s="7" t="s">
        <v>248</v>
      </c>
      <c r="E341" s="5">
        <v>9.4</v>
      </c>
      <c r="G341" t="s">
        <v>287</v>
      </c>
      <c r="H341">
        <v>2000</v>
      </c>
      <c r="I341" t="str">
        <f>VLOOKUP(H341,[2]Sheet1!$B$2:$C$266,2,FALSE)</f>
        <v>Furniture &amp; Equipment</v>
      </c>
    </row>
    <row r="342" spans="1:9" x14ac:dyDescent="0.25">
      <c r="A342" s="3">
        <v>42033</v>
      </c>
      <c r="B342">
        <v>2985</v>
      </c>
      <c r="C342" t="str">
        <f>VLOOKUP(B342,[1]Combined!$B$5:$C$666,2,FALSE)</f>
        <v>19/21 Church Street, Malvern</v>
      </c>
      <c r="D342" s="7" t="s">
        <v>59</v>
      </c>
      <c r="E342" s="5">
        <v>10.29</v>
      </c>
      <c r="G342" t="s">
        <v>287</v>
      </c>
      <c r="H342">
        <v>2000</v>
      </c>
      <c r="I342" t="str">
        <f>VLOOKUP(H342,[2]Sheet1!$B$2:$C$266,2,FALSE)</f>
        <v>Furniture &amp; Equipment</v>
      </c>
    </row>
    <row r="343" spans="1:9" x14ac:dyDescent="0.25">
      <c r="A343" s="3">
        <v>42034</v>
      </c>
      <c r="B343">
        <v>2985</v>
      </c>
      <c r="C343" t="str">
        <f>VLOOKUP(B343,[1]Combined!$B$5:$C$666,2,FALSE)</f>
        <v>19/21 Church Street, Malvern</v>
      </c>
      <c r="D343" s="7" t="s">
        <v>331</v>
      </c>
      <c r="E343" s="5">
        <v>19.989999999999998</v>
      </c>
      <c r="G343" t="s">
        <v>287</v>
      </c>
      <c r="H343">
        <v>2000</v>
      </c>
      <c r="I343" t="str">
        <f>VLOOKUP(H343,[2]Sheet1!$B$2:$C$266,2,FALSE)</f>
        <v>Furniture &amp; Equipment</v>
      </c>
    </row>
    <row r="344" spans="1:9" x14ac:dyDescent="0.25">
      <c r="A344" s="3">
        <v>42010</v>
      </c>
      <c r="B344">
        <v>6723</v>
      </c>
      <c r="C344" t="str">
        <f>VLOOKUP(B344,[1]Combined!$B$5:$C$666,2,FALSE)</f>
        <v>Town Centre Regeneration</v>
      </c>
      <c r="D344" s="7" t="s">
        <v>48</v>
      </c>
      <c r="E344" s="5">
        <v>2.82</v>
      </c>
      <c r="G344" t="s">
        <v>333</v>
      </c>
      <c r="H344">
        <v>2000</v>
      </c>
      <c r="I344" t="str">
        <f>VLOOKUP(H344,[2]Sheet1!$B$2:$C$266,2,FALSE)</f>
        <v>Furniture &amp; Equipment</v>
      </c>
    </row>
    <row r="345" spans="1:9" x14ac:dyDescent="0.25">
      <c r="A345" s="3">
        <v>42020</v>
      </c>
      <c r="B345">
        <v>2621</v>
      </c>
      <c r="C345" t="str">
        <f>VLOOKUP(B345,[1]Combined!$B$5:$C$666,2,FALSE)</f>
        <v>Insurance Holding Acc</v>
      </c>
      <c r="D345" s="7" t="s">
        <v>59</v>
      </c>
      <c r="E345" s="5">
        <v>10</v>
      </c>
      <c r="G345" t="s">
        <v>334</v>
      </c>
      <c r="H345">
        <v>5500</v>
      </c>
      <c r="I345" t="str">
        <f>VLOOKUP(H345,[2]Sheet1!$B$2:$C$266,2,FALSE)</f>
        <v>Miscellaneous Expenses</v>
      </c>
    </row>
    <row r="346" spans="1:9" x14ac:dyDescent="0.25">
      <c r="A346" s="3">
        <v>42031</v>
      </c>
      <c r="B346">
        <v>6098</v>
      </c>
      <c r="C346" t="str">
        <f>VLOOKUP(B346,[1]Combined!$B$5:$C$666,2,FALSE)</f>
        <v>Community Services Team</v>
      </c>
      <c r="D346" s="7" t="s">
        <v>62</v>
      </c>
      <c r="E346" s="5">
        <v>119.65</v>
      </c>
      <c r="G346" t="s">
        <v>335</v>
      </c>
      <c r="H346">
        <v>4320</v>
      </c>
      <c r="I346" t="str">
        <f>VLOOKUP(H346,[2]Sheet1!$B$2:$C$266,2,FALSE)</f>
        <v>Conferences</v>
      </c>
    </row>
    <row r="347" spans="1:9" x14ac:dyDescent="0.25">
      <c r="A347" s="3">
        <v>42013</v>
      </c>
      <c r="B347">
        <v>8861</v>
      </c>
      <c r="C347" t="str">
        <f>VLOOKUP(B347,[1]Combined!$B$5:$C$666,2,FALSE)</f>
        <v>Accountancy</v>
      </c>
      <c r="D347" s="7" t="s">
        <v>62</v>
      </c>
      <c r="E347" s="5">
        <v>13.21</v>
      </c>
      <c r="G347" t="s">
        <v>336</v>
      </c>
      <c r="H347">
        <v>3620</v>
      </c>
      <c r="I347" t="str">
        <f>VLOOKUP(H347,[2]Sheet1!$B$2:$C$266,2,FALSE)</f>
        <v>Travel Expenses</v>
      </c>
    </row>
    <row r="348" spans="1:9" x14ac:dyDescent="0.25">
      <c r="A348" s="3">
        <v>42013</v>
      </c>
      <c r="B348">
        <v>8861</v>
      </c>
      <c r="C348" t="str">
        <f>VLOOKUP(B348,[1]Combined!$B$5:$C$666,2,FALSE)</f>
        <v>Accountancy</v>
      </c>
      <c r="D348" s="7" t="s">
        <v>53</v>
      </c>
      <c r="E348" s="5">
        <v>624</v>
      </c>
      <c r="G348" t="s">
        <v>337</v>
      </c>
      <c r="H348" s="4" t="s">
        <v>22</v>
      </c>
      <c r="I348" t="str">
        <f>VLOOKUP(H348,[2]Sheet1!$B$2:$C$266,2,FALSE)</f>
        <v>Training</v>
      </c>
    </row>
    <row r="349" spans="1:9" x14ac:dyDescent="0.25">
      <c r="A349" s="3">
        <v>42016</v>
      </c>
      <c r="B349">
        <v>6098</v>
      </c>
      <c r="C349" t="str">
        <f>VLOOKUP(B349,[1]Combined!$B$5:$C$666,2,FALSE)</f>
        <v>Community Services Team</v>
      </c>
      <c r="D349" s="7" t="s">
        <v>338</v>
      </c>
      <c r="E349" s="5">
        <v>7</v>
      </c>
      <c r="G349" t="s">
        <v>339</v>
      </c>
      <c r="H349">
        <v>4130</v>
      </c>
      <c r="I349" t="str">
        <f>VLOOKUP(H349,[2]Sheet1!$B$2:$C$266,2,FALSE)</f>
        <v>Publications</v>
      </c>
    </row>
    <row r="350" spans="1:9" x14ac:dyDescent="0.25">
      <c r="A350" s="3">
        <v>42018</v>
      </c>
      <c r="B350">
        <v>8861</v>
      </c>
      <c r="C350" t="str">
        <f>VLOOKUP(B350,[1]Combined!$B$5:$C$666,2,FALSE)</f>
        <v>Accountancy</v>
      </c>
      <c r="D350" s="7" t="s">
        <v>48</v>
      </c>
      <c r="E350" s="5">
        <v>36.840000000000003</v>
      </c>
      <c r="G350" t="s">
        <v>340</v>
      </c>
      <c r="H350">
        <v>2000</v>
      </c>
      <c r="I350" t="str">
        <f>VLOOKUP(H350,[2]Sheet1!$B$2:$C$266,2,FALSE)</f>
        <v>Furniture &amp; Equipment</v>
      </c>
    </row>
    <row r="351" spans="1:9" x14ac:dyDescent="0.25">
      <c r="A351" s="3">
        <v>42024</v>
      </c>
      <c r="B351">
        <v>8861</v>
      </c>
      <c r="C351" t="str">
        <f>VLOOKUP(B351,[1]Combined!$B$5:$C$666,2,FALSE)</f>
        <v>Accountancy</v>
      </c>
      <c r="D351" s="7" t="s">
        <v>341</v>
      </c>
      <c r="E351" s="5">
        <v>18.39</v>
      </c>
      <c r="G351" t="s">
        <v>224</v>
      </c>
      <c r="H351">
        <v>4310</v>
      </c>
      <c r="I351" t="str">
        <f>VLOOKUP(H351,[2]Sheet1!$B$2:$C$266,2,FALSE)</f>
        <v>Car Parking &amp; Subsistence</v>
      </c>
    </row>
    <row r="352" spans="1:9" x14ac:dyDescent="0.25">
      <c r="A352" s="3">
        <v>42026</v>
      </c>
      <c r="B352">
        <v>8861</v>
      </c>
      <c r="C352" t="str">
        <f>VLOOKUP(B352,[1]Combined!$B$5:$C$666,2,FALSE)</f>
        <v>Accountancy</v>
      </c>
      <c r="D352" s="7" t="s">
        <v>201</v>
      </c>
      <c r="E352" s="5">
        <v>35</v>
      </c>
      <c r="G352" t="s">
        <v>26</v>
      </c>
      <c r="H352">
        <v>2811</v>
      </c>
      <c r="I352" t="str">
        <f>VLOOKUP(H352,[2]Sheet1!$B$2:$C$266,2,FALSE)</f>
        <v>Legal services</v>
      </c>
    </row>
    <row r="353" spans="1:9" x14ac:dyDescent="0.25">
      <c r="A353" s="3">
        <v>42011</v>
      </c>
      <c r="B353">
        <v>2342</v>
      </c>
      <c r="C353" t="str">
        <f>VLOOKUP(B353,[1]Combined!$B$5:$C$666,2,FALSE)</f>
        <v>Committee Services</v>
      </c>
      <c r="D353" s="7" t="s">
        <v>88</v>
      </c>
      <c r="E353" s="5">
        <v>43.98</v>
      </c>
      <c r="G353" t="s">
        <v>342</v>
      </c>
      <c r="H353">
        <v>2000</v>
      </c>
      <c r="I353" t="str">
        <f>VLOOKUP(H353,[2]Sheet1!$B$2:$C$266,2,FALSE)</f>
        <v>Furniture &amp; Equipment</v>
      </c>
    </row>
    <row r="354" spans="1:9" x14ac:dyDescent="0.25">
      <c r="A354" s="3">
        <v>42032</v>
      </c>
      <c r="B354">
        <v>2985</v>
      </c>
      <c r="C354" t="str">
        <f>VLOOKUP(B354,[1]Combined!$B$5:$C$666,2,FALSE)</f>
        <v>19/21 Church Street, Malvern</v>
      </c>
      <c r="D354" s="7" t="s">
        <v>343</v>
      </c>
      <c r="E354" s="5">
        <v>189.95</v>
      </c>
      <c r="G354" t="s">
        <v>344</v>
      </c>
      <c r="H354" s="4">
        <v>2000</v>
      </c>
      <c r="I354" t="str">
        <f>VLOOKUP(H354,[2]Sheet1!$B$2:$C$266,2,FALSE)</f>
        <v>Furniture &amp; Equipment</v>
      </c>
    </row>
    <row r="355" spans="1:9" x14ac:dyDescent="0.25">
      <c r="A355" s="3">
        <v>42037</v>
      </c>
      <c r="B355" s="4" t="s">
        <v>45</v>
      </c>
      <c r="C355" t="str">
        <f>VLOOKUP(B355,[1]Combined!$B$5:$C$667,2,FALSE)</f>
        <v>Kerbside Recycling &amp; Refuse collection</v>
      </c>
      <c r="D355" s="7" t="s">
        <v>345</v>
      </c>
      <c r="E355" s="5">
        <v>24.75</v>
      </c>
      <c r="G355" t="s">
        <v>346</v>
      </c>
      <c r="H355" s="4">
        <v>2000</v>
      </c>
      <c r="I355" t="str">
        <f>VLOOKUP(H355,[2]Sheet1!$B$2:$C$266,2,FALSE)</f>
        <v>Furniture &amp; Equipment</v>
      </c>
    </row>
    <row r="356" spans="1:9" x14ac:dyDescent="0.25">
      <c r="A356" s="3">
        <v>42038</v>
      </c>
      <c r="B356" s="4" t="s">
        <v>45</v>
      </c>
      <c r="C356" t="str">
        <f>VLOOKUP(B356,[1]Combined!$B$5:$C$667,2,FALSE)</f>
        <v>Kerbside Recycling &amp; Refuse collection</v>
      </c>
      <c r="D356" s="7" t="s">
        <v>347</v>
      </c>
      <c r="E356" s="5">
        <v>6.72</v>
      </c>
      <c r="G356" t="s">
        <v>348</v>
      </c>
      <c r="H356" s="4">
        <v>2000</v>
      </c>
      <c r="I356" t="str">
        <f>VLOOKUP(H356,[2]Sheet1!$B$2:$C$266,2,FALSE)</f>
        <v>Furniture &amp; Equipment</v>
      </c>
    </row>
    <row r="357" spans="1:9" x14ac:dyDescent="0.25">
      <c r="A357" s="3">
        <v>42046</v>
      </c>
      <c r="B357" s="4" t="s">
        <v>349</v>
      </c>
      <c r="C357" t="str">
        <f>VLOOKUP(B357,[1]Combined!$B$5:$C$667,2,FALSE)</f>
        <v>RX55ODP Leyland Van</v>
      </c>
      <c r="D357" s="7" t="s">
        <v>15</v>
      </c>
      <c r="E357" s="5">
        <v>652.5</v>
      </c>
      <c r="G357" t="s">
        <v>16</v>
      </c>
      <c r="H357" s="4">
        <v>3331</v>
      </c>
      <c r="I357" t="str">
        <f>VLOOKUP(H357,[2]Sheet1!$B$2:$C$266,2,FALSE)</f>
        <v>Road Fund Tax</v>
      </c>
    </row>
    <row r="358" spans="1:9" x14ac:dyDescent="0.25">
      <c r="A358" s="3">
        <v>42046</v>
      </c>
      <c r="B358" s="4" t="s">
        <v>40</v>
      </c>
      <c r="C358" t="str">
        <f>VLOOKUP(B358,[1]Combined!$B$5:$C$667,2,FALSE)</f>
        <v>RX55ODR Leyland Van</v>
      </c>
      <c r="D358" s="7" t="s">
        <v>15</v>
      </c>
      <c r="E358" s="5">
        <v>227.5</v>
      </c>
      <c r="G358" t="s">
        <v>16</v>
      </c>
      <c r="H358" s="4">
        <v>3331</v>
      </c>
      <c r="I358" t="str">
        <f>VLOOKUP(H358,[2]Sheet1!$B$2:$C$266,2,FALSE)</f>
        <v>Road Fund Tax</v>
      </c>
    </row>
    <row r="359" spans="1:9" x14ac:dyDescent="0.25">
      <c r="A359" s="3">
        <v>42046</v>
      </c>
      <c r="B359" s="4" t="s">
        <v>350</v>
      </c>
      <c r="C359" t="str">
        <f>VLOOKUP(B359,[1]Combined!$B$5:$C$667,2,FALSE)</f>
        <v>RX55ODS Leyland DAF Van</v>
      </c>
      <c r="D359" s="7" t="s">
        <v>15</v>
      </c>
      <c r="E359" s="5">
        <v>227.5</v>
      </c>
      <c r="G359" t="s">
        <v>16</v>
      </c>
      <c r="H359" s="4">
        <v>3331</v>
      </c>
      <c r="I359" t="str">
        <f>VLOOKUP(H359,[2]Sheet1!$B$2:$C$266,2,FALSE)</f>
        <v>Road Fund Tax</v>
      </c>
    </row>
    <row r="360" spans="1:9" x14ac:dyDescent="0.25">
      <c r="A360" s="3">
        <v>42046</v>
      </c>
      <c r="B360" s="4" t="s">
        <v>177</v>
      </c>
      <c r="C360" t="str">
        <f>VLOOKUP(B360,[1]Combined!$B$5:$C$667,2,FALSE)</f>
        <v>FJ04 BSZ - 26T split bodied freighter</v>
      </c>
      <c r="D360" s="7" t="s">
        <v>15</v>
      </c>
      <c r="E360" s="5">
        <v>652.5</v>
      </c>
      <c r="G360" t="s">
        <v>16</v>
      </c>
      <c r="H360" s="4">
        <v>3331</v>
      </c>
      <c r="I360" t="str">
        <f>VLOOKUP(H360,[2]Sheet1!$B$2:$C$266,2,FALSE)</f>
        <v>Road Fund Tax</v>
      </c>
    </row>
    <row r="361" spans="1:9" x14ac:dyDescent="0.25">
      <c r="A361" s="3">
        <v>42046</v>
      </c>
      <c r="B361" s="4" t="s">
        <v>307</v>
      </c>
      <c r="C361" t="str">
        <f>VLOOKUP(B361,[1]Combined!$B$5:$C$667,2,FALSE)</f>
        <v>VU12 KWR - 26T Split Body Freighter</v>
      </c>
      <c r="D361" s="7" t="s">
        <v>15</v>
      </c>
      <c r="E361" s="5">
        <v>652.5</v>
      </c>
      <c r="G361" t="s">
        <v>16</v>
      </c>
      <c r="H361" s="4">
        <v>3331</v>
      </c>
      <c r="I361" t="str">
        <f>VLOOKUP(H361,[2]Sheet1!$B$2:$C$266,2,FALSE)</f>
        <v>Road Fund Tax</v>
      </c>
    </row>
    <row r="362" spans="1:9" x14ac:dyDescent="0.25">
      <c r="A362" s="3">
        <v>42052</v>
      </c>
      <c r="B362" s="4" t="s">
        <v>303</v>
      </c>
      <c r="C362" t="str">
        <f>VLOOKUP(B362,[1]Combined!$B$5:$C$667,2,FALSE)</f>
        <v>RX55GYY Leyland DAF Van</v>
      </c>
      <c r="D362" s="7" t="s">
        <v>351</v>
      </c>
      <c r="E362" s="5">
        <v>292.56</v>
      </c>
      <c r="G362" t="s">
        <v>305</v>
      </c>
      <c r="H362" s="4">
        <v>4402</v>
      </c>
      <c r="I362" t="str">
        <f>VLOOKUP(H362,[2]Sheet1!$B$2:$C$266,2,FALSE)</f>
        <v>Uninsured Loss</v>
      </c>
    </row>
    <row r="363" spans="1:9" x14ac:dyDescent="0.25">
      <c r="A363" s="3">
        <v>42045</v>
      </c>
      <c r="B363">
        <v>8620</v>
      </c>
      <c r="C363" t="str">
        <f>VLOOKUP(B363,[1]Combined!$B$5:$C$667,2,FALSE)</f>
        <v>Document Services</v>
      </c>
      <c r="D363" s="7" t="s">
        <v>9</v>
      </c>
      <c r="E363" s="5">
        <v>358.95</v>
      </c>
      <c r="G363" t="s">
        <v>10</v>
      </c>
      <c r="H363" s="4">
        <v>2300</v>
      </c>
      <c r="I363" t="str">
        <f>VLOOKUP(H363,[2]Sheet1!$B$2:$C$266,2,FALSE)</f>
        <v>Materials - Consumables</v>
      </c>
    </row>
    <row r="364" spans="1:9" x14ac:dyDescent="0.25">
      <c r="A364" s="3">
        <v>42058</v>
      </c>
      <c r="B364">
        <v>8620</v>
      </c>
      <c r="C364" t="str">
        <f>VLOOKUP(B364,[1]Combined!$B$5:$C$667,2,FALSE)</f>
        <v>Document Services</v>
      </c>
      <c r="D364" t="s">
        <v>352</v>
      </c>
      <c r="E364" s="5">
        <v>28.56</v>
      </c>
      <c r="G364" s="7" t="s">
        <v>353</v>
      </c>
      <c r="H364" s="4">
        <v>2125</v>
      </c>
      <c r="I364" t="str">
        <f>VLOOKUP(H364,[2]Sheet1!$B$2:$C$266,2,FALSE)</f>
        <v>ICT- Software Licences</v>
      </c>
    </row>
    <row r="365" spans="1:9" x14ac:dyDescent="0.25">
      <c r="A365" s="3">
        <v>42058</v>
      </c>
      <c r="B365">
        <v>8620</v>
      </c>
      <c r="C365" t="str">
        <f>VLOOKUP(B365,[1]Combined!$B$5:$C$667,2,FALSE)</f>
        <v>Document Services</v>
      </c>
      <c r="D365" s="7" t="s">
        <v>9</v>
      </c>
      <c r="E365" s="5">
        <v>425.65</v>
      </c>
      <c r="G365" t="s">
        <v>10</v>
      </c>
      <c r="H365" s="4">
        <v>2300</v>
      </c>
      <c r="I365" t="str">
        <f>VLOOKUP(H365,[2]Sheet1!$B$2:$C$266,2,FALSE)</f>
        <v>Materials - Consumables</v>
      </c>
    </row>
    <row r="366" spans="1:9" x14ac:dyDescent="0.25">
      <c r="A366" s="3">
        <v>42038</v>
      </c>
      <c r="B366">
        <v>2985</v>
      </c>
      <c r="C366" t="str">
        <f>VLOOKUP(B366,[1]Combined!$B$5:$C$667,2,FALSE)</f>
        <v>19/21 Church Street, Malvern</v>
      </c>
      <c r="D366" s="7" t="s">
        <v>31</v>
      </c>
      <c r="E366" s="5">
        <v>-19.78</v>
      </c>
      <c r="G366" t="s">
        <v>354</v>
      </c>
      <c r="H366">
        <v>2000</v>
      </c>
      <c r="I366" t="str">
        <f>VLOOKUP(H366,[2]Sheet1!$B$2:$C$266,2,FALSE)</f>
        <v>Furniture &amp; Equipment</v>
      </c>
    </row>
    <row r="367" spans="1:9" x14ac:dyDescent="0.25">
      <c r="A367" s="3">
        <v>42045</v>
      </c>
      <c r="B367">
        <v>4837</v>
      </c>
      <c r="C367" t="str">
        <f>VLOOKUP(B367,[1]Combined!$B$5:$C$667,2,FALSE)</f>
        <v>Property &amp; Estates</v>
      </c>
      <c r="D367" s="7" t="s">
        <v>355</v>
      </c>
      <c r="E367" s="5">
        <v>23.39</v>
      </c>
      <c r="G367" t="s">
        <v>356</v>
      </c>
      <c r="H367">
        <v>2700</v>
      </c>
      <c r="I367" t="str">
        <f>VLOOKUP(H367,[2]Sheet1!$B$2:$C$266,2,FALSE)</f>
        <v>Clothes, uniforms and laundry</v>
      </c>
    </row>
    <row r="368" spans="1:9" x14ac:dyDescent="0.25">
      <c r="A368" s="3">
        <v>42045</v>
      </c>
      <c r="B368">
        <v>4837</v>
      </c>
      <c r="C368" t="str">
        <f>VLOOKUP(B368,[1]Combined!$B$5:$C$667,2,FALSE)</f>
        <v>Property &amp; Estates</v>
      </c>
      <c r="D368" s="7" t="s">
        <v>355</v>
      </c>
      <c r="E368" s="5">
        <v>5.95</v>
      </c>
      <c r="G368" t="s">
        <v>357</v>
      </c>
      <c r="H368">
        <v>2700</v>
      </c>
      <c r="I368" t="str">
        <f>VLOOKUP(H368,[2]Sheet1!$B$2:$C$266,2,FALSE)</f>
        <v>Clothes, uniforms and laundry</v>
      </c>
    </row>
    <row r="369" spans="1:9" x14ac:dyDescent="0.25">
      <c r="A369" s="3">
        <v>42059</v>
      </c>
      <c r="B369">
        <v>2950</v>
      </c>
      <c r="C369" t="str">
        <f>VLOOKUP(B369,[1]Combined!$B$5:$C$667,2,FALSE)</f>
        <v>Corporate Property</v>
      </c>
      <c r="D369" s="7" t="s">
        <v>86</v>
      </c>
      <c r="E369" s="5">
        <v>4.5</v>
      </c>
      <c r="G369" t="s">
        <v>358</v>
      </c>
      <c r="H369">
        <v>2000</v>
      </c>
      <c r="I369" t="str">
        <f>VLOOKUP(H369,[2]Sheet1!$B$2:$C$266,2,FALSE)</f>
        <v>Furniture &amp; Equipment</v>
      </c>
    </row>
    <row r="370" spans="1:9" x14ac:dyDescent="0.25">
      <c r="A370" s="3">
        <v>42059</v>
      </c>
      <c r="B370">
        <v>2985</v>
      </c>
      <c r="C370" t="str">
        <f>VLOOKUP(B370,[1]Combined!$B$5:$C$667,2,FALSE)</f>
        <v>19/21 Church Street, Malvern</v>
      </c>
      <c r="D370" s="7" t="s">
        <v>248</v>
      </c>
      <c r="E370" s="5">
        <v>-16</v>
      </c>
      <c r="G370" t="s">
        <v>354</v>
      </c>
      <c r="H370">
        <v>2000</v>
      </c>
      <c r="I370" t="str">
        <f>VLOOKUP(H370,[2]Sheet1!$B$2:$C$266,2,FALSE)</f>
        <v>Furniture &amp; Equipment</v>
      </c>
    </row>
    <row r="371" spans="1:9" x14ac:dyDescent="0.25">
      <c r="A371" s="3">
        <v>42040</v>
      </c>
      <c r="B371">
        <v>6590</v>
      </c>
      <c r="C371" t="str">
        <f>VLOOKUP(B371,[1]Combined!$B$5:$C$667,2,FALSE)</f>
        <v>Upton TIC</v>
      </c>
      <c r="D371" s="7" t="s">
        <v>359</v>
      </c>
      <c r="E371" s="5">
        <v>239</v>
      </c>
      <c r="G371" t="s">
        <v>360</v>
      </c>
      <c r="H371">
        <v>2000</v>
      </c>
      <c r="I371" t="str">
        <f>VLOOKUP(H371,[2]Sheet1!$B$2:$C$266,2,FALSE)</f>
        <v>Furniture &amp; Equipment</v>
      </c>
    </row>
    <row r="372" spans="1:9" x14ac:dyDescent="0.25">
      <c r="A372" s="3">
        <v>42046</v>
      </c>
      <c r="B372">
        <v>2342</v>
      </c>
      <c r="C372" t="str">
        <f>VLOOKUP(B372,[1]Combined!$B$5:$C$667,2,FALSE)</f>
        <v>Committee Services</v>
      </c>
      <c r="D372" s="7" t="s">
        <v>361</v>
      </c>
      <c r="E372" s="5">
        <v>10.98</v>
      </c>
      <c r="G372" t="s">
        <v>362</v>
      </c>
      <c r="H372">
        <v>4100</v>
      </c>
      <c r="I372" t="str">
        <f>VLOOKUP(H372,[2]Sheet1!$B$2:$C$266,2,FALSE)</f>
        <v>Stationery</v>
      </c>
    </row>
    <row r="373" spans="1:9" x14ac:dyDescent="0.25">
      <c r="A373" s="3">
        <v>42047</v>
      </c>
      <c r="B373">
        <v>7300</v>
      </c>
      <c r="C373" t="str">
        <f>VLOOKUP(B373,[1]Combined!$B$5:$C$667,2,FALSE)</f>
        <v>Development Control</v>
      </c>
      <c r="D373" s="7" t="s">
        <v>88</v>
      </c>
      <c r="E373" s="5">
        <v>54.95</v>
      </c>
      <c r="G373" t="s">
        <v>363</v>
      </c>
      <c r="H373">
        <v>2000</v>
      </c>
      <c r="I373" t="str">
        <f>VLOOKUP(H373,[2]Sheet1!$B$2:$C$266,2,FALSE)</f>
        <v>Furniture &amp; Equipment</v>
      </c>
    </row>
    <row r="374" spans="1:9" x14ac:dyDescent="0.25">
      <c r="A374" s="3">
        <v>42048</v>
      </c>
      <c r="B374">
        <v>7300</v>
      </c>
      <c r="C374" t="str">
        <f>VLOOKUP(B374,[1]Combined!$B$5:$C$667,2,FALSE)</f>
        <v>Development Control</v>
      </c>
      <c r="D374" s="7" t="s">
        <v>88</v>
      </c>
      <c r="E374" s="5">
        <v>24.99</v>
      </c>
      <c r="G374" t="s">
        <v>108</v>
      </c>
      <c r="H374">
        <v>2000</v>
      </c>
      <c r="I374" t="str">
        <f>VLOOKUP(H374,[2]Sheet1!$B$2:$C$266,2,FALSE)</f>
        <v>Furniture &amp; Equipment</v>
      </c>
    </row>
    <row r="375" spans="1:9" x14ac:dyDescent="0.25">
      <c r="A375" s="3">
        <v>42046</v>
      </c>
      <c r="B375">
        <v>8861</v>
      </c>
      <c r="C375" t="str">
        <f>VLOOKUP(B375,[1]Combined!$B$5:$C$667,2,FALSE)</f>
        <v>Accountancy</v>
      </c>
      <c r="D375" s="6" t="s">
        <v>364</v>
      </c>
      <c r="E375" s="5">
        <v>25</v>
      </c>
      <c r="G375" t="s">
        <v>26</v>
      </c>
      <c r="H375">
        <v>2811</v>
      </c>
      <c r="I375" t="str">
        <f>VLOOKUP(H375,[2]Sheet1!$B$2:$C$266,2,FALSE)</f>
        <v>Legal services</v>
      </c>
    </row>
    <row r="376" spans="1:9" x14ac:dyDescent="0.25">
      <c r="A376" s="3">
        <v>42046</v>
      </c>
      <c r="B376">
        <v>8861</v>
      </c>
      <c r="C376" t="str">
        <f>VLOOKUP(B376,[1]Combined!$B$5:$C$667,2,FALSE)</f>
        <v>Accountancy</v>
      </c>
      <c r="D376" s="6" t="s">
        <v>364</v>
      </c>
      <c r="E376" s="5">
        <v>25</v>
      </c>
      <c r="G376" t="s">
        <v>26</v>
      </c>
      <c r="H376">
        <v>2811</v>
      </c>
      <c r="I376" t="str">
        <f>VLOOKUP(H376,[2]Sheet1!$B$2:$C$266,2,FALSE)</f>
        <v>Legal services</v>
      </c>
    </row>
    <row r="377" spans="1:9" x14ac:dyDescent="0.25">
      <c r="A377" s="3">
        <v>42053</v>
      </c>
      <c r="B377">
        <v>8861</v>
      </c>
      <c r="C377" t="str">
        <f>VLOOKUP(B377,[1]Combined!$B$5:$C$667,2,FALSE)</f>
        <v>Accountancy</v>
      </c>
      <c r="D377" s="6" t="s">
        <v>364</v>
      </c>
      <c r="E377" s="5">
        <v>25</v>
      </c>
      <c r="G377" t="s">
        <v>26</v>
      </c>
      <c r="H377">
        <v>2811</v>
      </c>
      <c r="I377" t="str">
        <f>VLOOKUP(H377,[2]Sheet1!$B$2:$C$266,2,FALSE)</f>
        <v>Legal services</v>
      </c>
    </row>
    <row r="378" spans="1:9" x14ac:dyDescent="0.25">
      <c r="A378" s="3">
        <v>42053</v>
      </c>
      <c r="B378">
        <v>8861</v>
      </c>
      <c r="C378" t="str">
        <f>VLOOKUP(B378,[1]Combined!$B$5:$C$667,2,FALSE)</f>
        <v>Accountancy</v>
      </c>
      <c r="D378" s="6" t="s">
        <v>364</v>
      </c>
      <c r="E378" s="5">
        <v>25</v>
      </c>
      <c r="G378" t="s">
        <v>26</v>
      </c>
      <c r="H378">
        <v>2811</v>
      </c>
      <c r="I378" t="str">
        <f>VLOOKUP(H378,[2]Sheet1!$B$2:$C$266,2,FALSE)</f>
        <v>Legal services</v>
      </c>
    </row>
    <row r="379" spans="1:9" x14ac:dyDescent="0.25">
      <c r="A379" s="3">
        <v>42053</v>
      </c>
      <c r="B379">
        <v>8861</v>
      </c>
      <c r="C379" t="str">
        <f>VLOOKUP(B379,[1]Combined!$B$5:$C$667,2,FALSE)</f>
        <v>Accountancy</v>
      </c>
      <c r="D379" s="6" t="s">
        <v>364</v>
      </c>
      <c r="E379" s="5">
        <v>25</v>
      </c>
      <c r="G379" t="s">
        <v>26</v>
      </c>
      <c r="H379">
        <v>2811</v>
      </c>
      <c r="I379" t="str">
        <f>VLOOKUP(H379,[2]Sheet1!$B$2:$C$266,2,FALSE)</f>
        <v>Legal services</v>
      </c>
    </row>
    <row r="380" spans="1:9" x14ac:dyDescent="0.25">
      <c r="A380" s="3">
        <v>42053</v>
      </c>
      <c r="B380">
        <v>8861</v>
      </c>
      <c r="C380" t="str">
        <f>VLOOKUP(B380,[1]Combined!$B$5:$C$667,2,FALSE)</f>
        <v>Accountancy</v>
      </c>
      <c r="D380" s="6" t="s">
        <v>364</v>
      </c>
      <c r="E380" s="5">
        <v>25</v>
      </c>
      <c r="G380" t="s">
        <v>26</v>
      </c>
      <c r="H380">
        <v>2811</v>
      </c>
      <c r="I380" t="str">
        <f>VLOOKUP(H380,[2]Sheet1!$B$2:$C$266,2,FALSE)</f>
        <v>Legal services</v>
      </c>
    </row>
    <row r="381" spans="1:9" x14ac:dyDescent="0.25">
      <c r="A381" s="3">
        <v>42058</v>
      </c>
      <c r="B381">
        <v>8861</v>
      </c>
      <c r="C381" t="str">
        <f>VLOOKUP(B381,[1]Combined!$B$5:$C$667,2,FALSE)</f>
        <v>Accountancy</v>
      </c>
      <c r="D381" t="s">
        <v>62</v>
      </c>
      <c r="E381" s="5">
        <v>25.65</v>
      </c>
      <c r="G381" t="s">
        <v>323</v>
      </c>
      <c r="H381">
        <v>3620</v>
      </c>
      <c r="I381" t="str">
        <f>VLOOKUP(H381,[2]Sheet1!$B$2:$C$266,2,FALSE)</f>
        <v>Travel Expenses</v>
      </c>
    </row>
    <row r="382" spans="1:9" x14ac:dyDescent="0.25">
      <c r="A382" s="3">
        <v>42061</v>
      </c>
      <c r="B382">
        <v>8861</v>
      </c>
      <c r="C382" t="str">
        <f>VLOOKUP(B382,[1]Combined!$B$5:$C$667,2,FALSE)</f>
        <v>Accountancy</v>
      </c>
      <c r="D382" t="s">
        <v>365</v>
      </c>
      <c r="E382" s="5">
        <v>172</v>
      </c>
      <c r="G382" t="s">
        <v>366</v>
      </c>
      <c r="H382">
        <v>5500</v>
      </c>
      <c r="I382" t="str">
        <f>VLOOKUP(H382,[2]Sheet1!$B$2:$C$266,2,FALSE)</f>
        <v>Miscellaneous Expenses</v>
      </c>
    </row>
    <row r="383" spans="1:9" x14ac:dyDescent="0.25">
      <c r="A383" s="3">
        <v>42061</v>
      </c>
      <c r="B383">
        <v>8861</v>
      </c>
      <c r="C383" t="str">
        <f>VLOOKUP(B383,[1]Combined!$B$5:$C$667,2,FALSE)</f>
        <v>Accountancy</v>
      </c>
      <c r="D383" t="s">
        <v>365</v>
      </c>
      <c r="E383" s="5">
        <v>172</v>
      </c>
      <c r="G383" t="s">
        <v>366</v>
      </c>
      <c r="H383">
        <v>5500</v>
      </c>
      <c r="I383" t="str">
        <f>VLOOKUP(H383,[2]Sheet1!$B$2:$C$266,2,FALSE)</f>
        <v>Miscellaneous Expenses</v>
      </c>
    </row>
    <row r="384" spans="1:9" x14ac:dyDescent="0.25">
      <c r="A384" s="3">
        <v>42061</v>
      </c>
      <c r="B384">
        <v>8861</v>
      </c>
      <c r="C384" t="str">
        <f>VLOOKUP(B384,[1]Combined!$B$5:$C$667,2,FALSE)</f>
        <v>Accountancy</v>
      </c>
      <c r="D384" t="s">
        <v>365</v>
      </c>
      <c r="E384" s="5">
        <v>-172</v>
      </c>
      <c r="G384" t="s">
        <v>366</v>
      </c>
      <c r="H384">
        <v>5500</v>
      </c>
      <c r="I384" t="str">
        <f>VLOOKUP(H384,[2]Sheet1!$B$2:$C$266,2,FALSE)</f>
        <v>Miscellaneous Expenses</v>
      </c>
    </row>
    <row r="385" spans="1:9" x14ac:dyDescent="0.25">
      <c r="A385" s="3">
        <v>42061</v>
      </c>
      <c r="B385">
        <v>8861</v>
      </c>
      <c r="C385" t="str">
        <f>VLOOKUP(B385,[1]Combined!$B$5:$C$667,2,FALSE)</f>
        <v>Accountancy</v>
      </c>
      <c r="D385" t="s">
        <v>365</v>
      </c>
      <c r="E385" s="5">
        <v>-172</v>
      </c>
      <c r="G385" t="s">
        <v>366</v>
      </c>
      <c r="H385">
        <v>5500</v>
      </c>
      <c r="I385" t="str">
        <f>VLOOKUP(H385,[2]Sheet1!$B$2:$C$266,2,FALSE)</f>
        <v>Miscellaneous Expenses</v>
      </c>
    </row>
    <row r="386" spans="1:9" x14ac:dyDescent="0.25">
      <c r="A386" s="3">
        <v>42034</v>
      </c>
      <c r="B386">
        <v>3600</v>
      </c>
      <c r="C386" t="str">
        <f>VLOOKUP(B386,[1]Combined!$B$5:$C$667,2,FALSE)</f>
        <v>Housing Services</v>
      </c>
      <c r="D386" t="s">
        <v>43</v>
      </c>
      <c r="E386" s="5">
        <v>275</v>
      </c>
      <c r="G386" t="s">
        <v>367</v>
      </c>
      <c r="H386" s="4" t="s">
        <v>22</v>
      </c>
      <c r="I386" t="str">
        <f>VLOOKUP(H386,[2]Sheet1!$B$2:$C$266,2,FALSE)</f>
        <v>Training</v>
      </c>
    </row>
    <row r="387" spans="1:9" x14ac:dyDescent="0.25">
      <c r="A387" s="3">
        <v>42068</v>
      </c>
      <c r="B387" s="4" t="s">
        <v>368</v>
      </c>
      <c r="C387" t="str">
        <f>VLOOKUP(B387,[1]Combined!$B$5:$C$667,2,FALSE)</f>
        <v>WCSS Revenue costs</v>
      </c>
      <c r="D387" t="s">
        <v>189</v>
      </c>
      <c r="E387" s="5">
        <v>1260</v>
      </c>
      <c r="G387" t="s">
        <v>190</v>
      </c>
      <c r="H387">
        <v>2000</v>
      </c>
      <c r="I387" t="str">
        <f>VLOOKUP(H387,[2]Sheet1!$B$2:$C$266,2,FALSE)</f>
        <v>Furniture &amp; Equipment</v>
      </c>
    </row>
    <row r="388" spans="1:9" x14ac:dyDescent="0.25">
      <c r="A388" s="3">
        <v>42073</v>
      </c>
      <c r="B388" s="4" t="s">
        <v>369</v>
      </c>
      <c r="C388" t="str">
        <f>VLOOKUP(B388,[1]Combined!$B$5:$C$667,2,FALSE)</f>
        <v>LK09 GNN</v>
      </c>
      <c r="D388" t="s">
        <v>15</v>
      </c>
      <c r="E388" s="5">
        <v>167.5</v>
      </c>
      <c r="G388" t="s">
        <v>16</v>
      </c>
      <c r="H388">
        <v>3331</v>
      </c>
      <c r="I388" t="str">
        <f>VLOOKUP(H388,[2]Sheet1!$B$2:$C$266,2,FALSE)</f>
        <v>Road Fund Tax</v>
      </c>
    </row>
    <row r="389" spans="1:9" x14ac:dyDescent="0.25">
      <c r="A389" s="3">
        <v>42075</v>
      </c>
      <c r="B389" s="4" t="s">
        <v>178</v>
      </c>
      <c r="C389" t="str">
        <f>VLOOKUP(B389,[1]Combined!$B$5:$C$667,2,FALSE)</f>
        <v>Operations General</v>
      </c>
      <c r="D389" t="s">
        <v>370</v>
      </c>
      <c r="E389" s="5">
        <v>18</v>
      </c>
      <c r="G389" t="s">
        <v>371</v>
      </c>
      <c r="H389">
        <v>1000</v>
      </c>
      <c r="I389" t="str">
        <f>VLOOKUP(H389,[2]Sheet1!$B$2:$C$266,2,FALSE)</f>
        <v>Repairs &amp; Maintenance</v>
      </c>
    </row>
    <row r="390" spans="1:9" x14ac:dyDescent="0.25">
      <c r="A390" s="3">
        <v>42082</v>
      </c>
      <c r="B390" s="4" t="s">
        <v>372</v>
      </c>
      <c r="C390" t="str">
        <f>VLOOKUP(B390,[1]Combined!$B$5:$C$667,2,FALSE)</f>
        <v>DY52 BPF 26T Volvo Norba</v>
      </c>
      <c r="D390" t="s">
        <v>192</v>
      </c>
      <c r="E390" s="5">
        <v>666.5</v>
      </c>
      <c r="G390" t="s">
        <v>16</v>
      </c>
      <c r="H390">
        <v>3331</v>
      </c>
      <c r="I390" t="str">
        <f>VLOOKUP(H390,[2]Sheet1!$B$2:$C$266,2,FALSE)</f>
        <v>Road Fund Tax</v>
      </c>
    </row>
    <row r="391" spans="1:9" x14ac:dyDescent="0.25">
      <c r="A391" s="3">
        <v>42082</v>
      </c>
      <c r="B391" s="4" t="s">
        <v>173</v>
      </c>
      <c r="C391" t="str">
        <f>VLOOKUP(B391,[1]Combined!$B$5:$C$667,2,FALSE)</f>
        <v>VU12 KXF 32T Freighter</v>
      </c>
      <c r="D391" t="s">
        <v>192</v>
      </c>
      <c r="E391" s="5">
        <v>666.5</v>
      </c>
      <c r="G391" t="s">
        <v>16</v>
      </c>
      <c r="H391">
        <v>3331</v>
      </c>
      <c r="I391" t="str">
        <f>VLOOKUP(H391,[2]Sheet1!$B$2:$C$266,2,FALSE)</f>
        <v>Road Fund Tax</v>
      </c>
    </row>
    <row r="392" spans="1:9" x14ac:dyDescent="0.25">
      <c r="A392" s="3">
        <v>42087</v>
      </c>
      <c r="B392" s="4" t="s">
        <v>178</v>
      </c>
      <c r="C392" t="str">
        <f>VLOOKUP(B392,[1]Combined!$B$5:$C$667,2,FALSE)</f>
        <v>Operations General</v>
      </c>
      <c r="D392" t="s">
        <v>373</v>
      </c>
      <c r="E392" s="5">
        <v>1079.55</v>
      </c>
      <c r="G392" t="s">
        <v>374</v>
      </c>
      <c r="H392">
        <v>2000</v>
      </c>
      <c r="I392" t="str">
        <f>VLOOKUP(H392,[2]Sheet1!$B$2:$C$266,2,FALSE)</f>
        <v>Furniture &amp; Equipment</v>
      </c>
    </row>
    <row r="393" spans="1:9" x14ac:dyDescent="0.25">
      <c r="A393" s="3">
        <v>42090</v>
      </c>
      <c r="B393" s="4" t="s">
        <v>184</v>
      </c>
      <c r="C393" t="str">
        <f>VLOOKUP(B393,[1]Combined!$B$5:$C$667,2,FALSE)</f>
        <v>V717DLJ JCB</v>
      </c>
      <c r="D393" t="s">
        <v>375</v>
      </c>
      <c r="E393" s="5">
        <v>111.22</v>
      </c>
      <c r="G393" t="s">
        <v>376</v>
      </c>
      <c r="H393">
        <v>3510</v>
      </c>
      <c r="I393" t="str">
        <f>VLOOKUP(H393,[2]Sheet1!$B$2:$C$266,2,FALSE)</f>
        <v>Vehicle Maintenance</v>
      </c>
    </row>
    <row r="394" spans="1:9" x14ac:dyDescent="0.25">
      <c r="A394" s="3">
        <v>42095</v>
      </c>
      <c r="B394">
        <v>2607</v>
      </c>
      <c r="C394" t="str">
        <f>VLOOKUP(B394,[1]Combined!$B$5:$C$667,2,FALSE)</f>
        <v>Bank Charges</v>
      </c>
      <c r="D394" t="s">
        <v>181</v>
      </c>
      <c r="E394" s="5">
        <v>32.08</v>
      </c>
      <c r="G394" t="s">
        <v>182</v>
      </c>
      <c r="H394">
        <v>2814</v>
      </c>
      <c r="I394" t="str">
        <f>VLOOKUP(H394,[2]Sheet1!$B$2:$C$266,2,FALSE)</f>
        <v>Bank Charges</v>
      </c>
    </row>
    <row r="395" spans="1:9" x14ac:dyDescent="0.25">
      <c r="A395" s="3">
        <v>42067</v>
      </c>
      <c r="B395">
        <v>8620</v>
      </c>
      <c r="C395" t="str">
        <f>VLOOKUP(B395,[1]Combined!$B$5:$C$667,2,FALSE)</f>
        <v>Document Services</v>
      </c>
      <c r="D395" t="s">
        <v>9</v>
      </c>
      <c r="E395" s="5">
        <v>2300</v>
      </c>
      <c r="G395" t="s">
        <v>10</v>
      </c>
      <c r="H395">
        <v>2300</v>
      </c>
      <c r="I395" t="str">
        <f>VLOOKUP(H395,[2]Sheet1!$B$2:$C$266,2,FALSE)</f>
        <v>Materials - Consumables</v>
      </c>
    </row>
    <row r="396" spans="1:9" x14ac:dyDescent="0.25">
      <c r="A396" s="3">
        <v>42067</v>
      </c>
      <c r="B396">
        <v>8620</v>
      </c>
      <c r="C396" t="str">
        <f>VLOOKUP(B396,[1]Combined!$B$5:$C$667,2,FALSE)</f>
        <v>Document Services</v>
      </c>
      <c r="D396" t="s">
        <v>9</v>
      </c>
      <c r="E396" s="5">
        <v>2300</v>
      </c>
      <c r="G396" t="s">
        <v>10</v>
      </c>
      <c r="H396">
        <v>2300</v>
      </c>
      <c r="I396" t="str">
        <f>VLOOKUP(H396,[2]Sheet1!$B$2:$C$266,2,FALSE)</f>
        <v>Materials - Consumables</v>
      </c>
    </row>
    <row r="397" spans="1:9" x14ac:dyDescent="0.25">
      <c r="A397" s="3">
        <v>42072</v>
      </c>
      <c r="B397">
        <v>8620</v>
      </c>
      <c r="C397" t="str">
        <f>VLOOKUP(B397,[1]Combined!$B$5:$C$667,2,FALSE)</f>
        <v>Document Services</v>
      </c>
      <c r="D397" t="s">
        <v>9</v>
      </c>
      <c r="E397" s="5">
        <v>2300</v>
      </c>
      <c r="G397" t="s">
        <v>10</v>
      </c>
      <c r="H397">
        <v>2300</v>
      </c>
      <c r="I397" t="str">
        <f>VLOOKUP(H397,[2]Sheet1!$B$2:$C$266,2,FALSE)</f>
        <v>Materials - Consumables</v>
      </c>
    </row>
    <row r="398" spans="1:9" x14ac:dyDescent="0.25">
      <c r="A398" s="3">
        <v>42075</v>
      </c>
      <c r="B398">
        <v>8620</v>
      </c>
      <c r="C398" t="str">
        <f>VLOOKUP(B398,[1]Combined!$B$5:$C$667,2,FALSE)</f>
        <v>Document Services</v>
      </c>
      <c r="D398" t="s">
        <v>9</v>
      </c>
      <c r="E398" s="5">
        <v>2300</v>
      </c>
      <c r="G398" t="s">
        <v>10</v>
      </c>
      <c r="H398">
        <v>2300</v>
      </c>
      <c r="I398" t="str">
        <f>VLOOKUP(H398,[2]Sheet1!$B$2:$C$266,2,FALSE)</f>
        <v>Materials - Consumables</v>
      </c>
    </row>
    <row r="399" spans="1:9" x14ac:dyDescent="0.25">
      <c r="A399" s="3">
        <v>42077</v>
      </c>
      <c r="B399">
        <v>8620</v>
      </c>
      <c r="C399" t="str">
        <f>VLOOKUP(B399,[1]Combined!$B$5:$C$667,2,FALSE)</f>
        <v>Document Services</v>
      </c>
      <c r="D399" t="s">
        <v>345</v>
      </c>
      <c r="E399" s="5">
        <v>97.99</v>
      </c>
      <c r="G399" t="s">
        <v>377</v>
      </c>
      <c r="H399">
        <v>2000</v>
      </c>
      <c r="I399" t="str">
        <f>VLOOKUP(H399,[2]Sheet1!$B$2:$C$266,2,FALSE)</f>
        <v>Furniture &amp; Equipment</v>
      </c>
    </row>
    <row r="400" spans="1:9" x14ac:dyDescent="0.25">
      <c r="A400" s="3">
        <v>42086</v>
      </c>
      <c r="B400">
        <v>8620</v>
      </c>
      <c r="C400" t="str">
        <f>VLOOKUP(B400,[1]Combined!$B$5:$C$667,2,FALSE)</f>
        <v>Document Services</v>
      </c>
      <c r="D400" t="s">
        <v>9</v>
      </c>
      <c r="E400" s="5">
        <v>94.51</v>
      </c>
      <c r="G400" t="s">
        <v>10</v>
      </c>
      <c r="H400">
        <v>2300</v>
      </c>
      <c r="I400" t="str">
        <f>VLOOKUP(H400,[2]Sheet1!$B$2:$C$266,2,FALSE)</f>
        <v>Materials - Consumables</v>
      </c>
    </row>
    <row r="401" spans="1:9" x14ac:dyDescent="0.25">
      <c r="A401" s="3">
        <v>42086</v>
      </c>
      <c r="B401">
        <v>8620</v>
      </c>
      <c r="C401" t="str">
        <f>VLOOKUP(B401,[1]Combined!$B$5:$C$667,2,FALSE)</f>
        <v>Document Services</v>
      </c>
      <c r="D401" t="s">
        <v>9</v>
      </c>
      <c r="E401" s="5">
        <v>158.38999999999999</v>
      </c>
      <c r="G401" t="s">
        <v>10</v>
      </c>
      <c r="H401">
        <v>2300</v>
      </c>
      <c r="I401" t="str">
        <f>VLOOKUP(H401,[2]Sheet1!$B$2:$C$266,2,FALSE)</f>
        <v>Materials - Consumables</v>
      </c>
    </row>
    <row r="402" spans="1:9" x14ac:dyDescent="0.25">
      <c r="A402" s="3">
        <v>42066</v>
      </c>
      <c r="B402">
        <v>2985</v>
      </c>
      <c r="C402" t="str">
        <f>VLOOKUP(B402,[1]Combined!$B$5:$C$667,2,FALSE)</f>
        <v>19/21 Church Street, Malvern</v>
      </c>
      <c r="D402" t="s">
        <v>298</v>
      </c>
      <c r="E402" s="5">
        <v>920</v>
      </c>
      <c r="G402" t="s">
        <v>378</v>
      </c>
      <c r="H402">
        <v>2000</v>
      </c>
      <c r="I402" t="str">
        <f>VLOOKUP(H402,[2]Sheet1!$B$2:$C$266,2,FALSE)</f>
        <v>Furniture &amp; Equipment</v>
      </c>
    </row>
    <row r="403" spans="1:9" x14ac:dyDescent="0.25">
      <c r="A403" s="3">
        <v>42074</v>
      </c>
      <c r="B403">
        <v>8852</v>
      </c>
      <c r="C403" t="str">
        <f>VLOOKUP(B403,[1]Combined!$B$5:$C$667,2,FALSE)</f>
        <v>Office Cleaning</v>
      </c>
      <c r="D403" t="s">
        <v>379</v>
      </c>
      <c r="E403" s="5">
        <v>8</v>
      </c>
      <c r="G403" t="s">
        <v>380</v>
      </c>
      <c r="H403">
        <v>2300</v>
      </c>
      <c r="I403" t="str">
        <f>VLOOKUP(H403,[2]Sheet1!$B$2:$C$266,2,FALSE)</f>
        <v>Materials - Consumables</v>
      </c>
    </row>
    <row r="404" spans="1:9" x14ac:dyDescent="0.25">
      <c r="A404" s="3">
        <v>42080</v>
      </c>
      <c r="B404">
        <v>2950</v>
      </c>
      <c r="C404" t="str">
        <f>VLOOKUP(B404,[1]Combined!$B$5:$C$667,2,FALSE)</f>
        <v>Corporate Property</v>
      </c>
      <c r="D404" t="s">
        <v>381</v>
      </c>
      <c r="E404" s="5">
        <v>36.67</v>
      </c>
      <c r="G404" t="s">
        <v>382</v>
      </c>
      <c r="H404">
        <v>2000</v>
      </c>
      <c r="I404" t="str">
        <f>VLOOKUP(H404,[2]Sheet1!$B$2:$C$266,2,FALSE)</f>
        <v>Furniture &amp; Equipment</v>
      </c>
    </row>
    <row r="405" spans="1:9" x14ac:dyDescent="0.25">
      <c r="A405" s="3">
        <v>42072</v>
      </c>
      <c r="B405" s="4" t="s">
        <v>101</v>
      </c>
      <c r="C405" t="str">
        <f>VLOOKUP(B405,[1]Combined!$B$5:$C$667,2,FALSE)</f>
        <v>New Street Scene Van</v>
      </c>
      <c r="D405" t="s">
        <v>18</v>
      </c>
      <c r="E405" s="5">
        <v>66.599999999999994</v>
      </c>
      <c r="G405" t="s">
        <v>383</v>
      </c>
      <c r="H405">
        <v>4402</v>
      </c>
      <c r="I405" t="str">
        <f>VLOOKUP(H405,[2]Sheet1!$B$2:$C$266,2,FALSE)</f>
        <v>Uninsured Loss</v>
      </c>
    </row>
    <row r="406" spans="1:9" x14ac:dyDescent="0.25">
      <c r="A406" s="3">
        <v>42077</v>
      </c>
      <c r="B406">
        <v>6550</v>
      </c>
      <c r="C406" t="str">
        <f>VLOOKUP(B406,[1]Combined!$B$5:$C$667,2,FALSE)</f>
        <v>Malvern TIC</v>
      </c>
      <c r="D406" t="s">
        <v>384</v>
      </c>
      <c r="E406" s="5">
        <v>16</v>
      </c>
      <c r="G406" t="s">
        <v>385</v>
      </c>
      <c r="H406">
        <v>2000</v>
      </c>
      <c r="I406" t="str">
        <f>VLOOKUP(H406,[2]Sheet1!$B$2:$C$266,2,FALSE)</f>
        <v>Furniture &amp; Equipment</v>
      </c>
    </row>
    <row r="407" spans="1:9" x14ac:dyDescent="0.25">
      <c r="A407" s="3">
        <v>42087</v>
      </c>
      <c r="B407">
        <v>8645</v>
      </c>
      <c r="C407" t="str">
        <f>VLOOKUP(B407,[1]Combined!$B$5:$C$667,2,FALSE)</f>
        <v>ICT Services</v>
      </c>
      <c r="D407" t="s">
        <v>62</v>
      </c>
      <c r="E407" s="5">
        <v>41.51</v>
      </c>
      <c r="G407" t="s">
        <v>386</v>
      </c>
      <c r="H407">
        <v>4320</v>
      </c>
      <c r="I407" t="str">
        <f>VLOOKUP(H407,[2]Sheet1!$B$2:$C$266,2,FALSE)</f>
        <v>Conferences</v>
      </c>
    </row>
    <row r="408" spans="1:9" x14ac:dyDescent="0.25">
      <c r="A408" s="3">
        <v>42072</v>
      </c>
      <c r="B408">
        <v>8861</v>
      </c>
      <c r="C408" t="str">
        <f>VLOOKUP(B408,[1]Combined!$B$5:$C$667,2,FALSE)</f>
        <v>Accountancy</v>
      </c>
      <c r="D408" t="s">
        <v>53</v>
      </c>
      <c r="E408" s="5">
        <v>390</v>
      </c>
      <c r="G408" t="s">
        <v>387</v>
      </c>
      <c r="H408" s="4" t="s">
        <v>22</v>
      </c>
      <c r="I408" t="str">
        <f>VLOOKUP(H408,[2]Sheet1!$B$2:$C$266,2,FALSE)</f>
        <v>Training</v>
      </c>
    </row>
    <row r="409" spans="1:9" x14ac:dyDescent="0.25">
      <c r="A409" s="3">
        <v>42090</v>
      </c>
      <c r="B409">
        <v>8861</v>
      </c>
      <c r="C409" t="str">
        <f>VLOOKUP(B409,[1]Combined!$B$5:$C$667,2,FALSE)</f>
        <v>Accountancy</v>
      </c>
      <c r="D409" t="s">
        <v>53</v>
      </c>
      <c r="E409" s="5">
        <v>198</v>
      </c>
      <c r="G409" t="s">
        <v>387</v>
      </c>
      <c r="H409" s="4" t="s">
        <v>22</v>
      </c>
      <c r="I409" t="str">
        <f>VLOOKUP(H409,[2]Sheet1!$B$2:$C$266,2,FALSE)</f>
        <v>Training</v>
      </c>
    </row>
    <row r="410" spans="1:9" x14ac:dyDescent="0.25">
      <c r="A410" s="3">
        <v>42090</v>
      </c>
      <c r="B410">
        <v>8861</v>
      </c>
      <c r="C410" t="str">
        <f>VLOOKUP(B410,[1]Combined!$B$5:$C$667,2,FALSE)</f>
        <v>Accountancy</v>
      </c>
      <c r="D410" s="6" t="s">
        <v>364</v>
      </c>
      <c r="E410" s="5">
        <v>25</v>
      </c>
      <c r="G410" t="s">
        <v>26</v>
      </c>
      <c r="H410">
        <v>2811</v>
      </c>
      <c r="I410" t="str">
        <f>VLOOKUP(H410,[2]Sheet1!$B$2:$C$266,2,FALSE)</f>
        <v>Legal services</v>
      </c>
    </row>
    <row r="411" spans="1:9" x14ac:dyDescent="0.25">
      <c r="A411" s="3">
        <v>42075</v>
      </c>
      <c r="B411">
        <v>8875</v>
      </c>
      <c r="C411" t="str">
        <f>VLOOKUP(B411,[1]Combined!$B$5:$C$667,2,FALSE)</f>
        <v>Head of Policy &amp; Governance</v>
      </c>
      <c r="D411" t="s">
        <v>388</v>
      </c>
      <c r="E411" s="5">
        <v>105.5</v>
      </c>
      <c r="G411" t="s">
        <v>386</v>
      </c>
      <c r="H411" s="4" t="s">
        <v>22</v>
      </c>
      <c r="I411" t="str">
        <f>VLOOKUP(H411,[2]Sheet1!$B$2:$C$266,2,FALSE)</f>
        <v>Training</v>
      </c>
    </row>
    <row r="412" spans="1:9" x14ac:dyDescent="0.25">
      <c r="A412" s="3">
        <v>42093</v>
      </c>
      <c r="B412">
        <v>4330</v>
      </c>
      <c r="C412" t="str">
        <f>VLOOKUP(B412,[1]Combined!$B$5:$C$667,2,FALSE)</f>
        <v>Environmental  Health</v>
      </c>
      <c r="D412" t="s">
        <v>55</v>
      </c>
      <c r="E412" s="5">
        <v>8</v>
      </c>
      <c r="G412" t="s">
        <v>300</v>
      </c>
      <c r="H412">
        <v>1311</v>
      </c>
      <c r="I412" t="str">
        <f>VLOOKUP(H412,[2]Sheet1!$B$2:$C$266,2,FALSE)</f>
        <v>Contract cleaning &amp; Cleaning Supplies</v>
      </c>
    </row>
  </sheetData>
  <hyperlinks>
    <hyperlink ref="D228" r:id="rId1"/>
    <hyperlink ref="D230" r:id="rId2"/>
    <hyperlink ref="D240" r:id="rId3"/>
    <hyperlink ref="D243" r:id="rId4"/>
    <hyperlink ref="D246" r:id="rId5"/>
    <hyperlink ref="D255" r:id="rId6"/>
    <hyperlink ref="D265" r:id="rId7"/>
    <hyperlink ref="D266" r:id="rId8"/>
    <hyperlink ref="D267" r:id="rId9"/>
    <hyperlink ref="D277" r:id="rId10"/>
    <hyperlink ref="D279" r:id="rId11"/>
    <hyperlink ref="D310" r:id="rId12"/>
    <hyperlink ref="D375" r:id="rId13"/>
    <hyperlink ref="D376" r:id="rId14"/>
    <hyperlink ref="D377" r:id="rId15"/>
    <hyperlink ref="D378" r:id="rId16"/>
    <hyperlink ref="D379" r:id="rId17"/>
    <hyperlink ref="D380" r:id="rId18"/>
    <hyperlink ref="D41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Floyd</dc:creator>
  <cp:lastModifiedBy>Rebecca Floyd</cp:lastModifiedBy>
  <dcterms:created xsi:type="dcterms:W3CDTF">2015-03-30T14:34:21Z</dcterms:created>
  <dcterms:modified xsi:type="dcterms:W3CDTF">2015-09-10T11:02:36Z</dcterms:modified>
</cp:coreProperties>
</file>